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67" activeTab="0"/>
  </bookViews>
  <sheets>
    <sheet name="Обједињено" sheetId="1" r:id="rId1"/>
    <sheet name="Наб. на које се не прим. Закон" sheetId="2" r:id="rId2"/>
  </sheets>
  <definedNames/>
  <calcPr fullCalcOnLoad="1"/>
</workbook>
</file>

<file path=xl/sharedStrings.xml><?xml version="1.0" encoding="utf-8"?>
<sst xmlns="http://schemas.openxmlformats.org/spreadsheetml/2006/main" count="1085" uniqueCount="382">
  <si>
    <t>Предмет набавке</t>
  </si>
  <si>
    <t>Износ планираних средстава за јавну набавку</t>
  </si>
  <si>
    <t>Податак о апропријацији у финансијском плану</t>
  </si>
  <si>
    <t>Процењена вредност Укупна</t>
  </si>
  <si>
    <t>Врста поступка јавне набавке</t>
  </si>
  <si>
    <t>Оквирни датум покретања поступка</t>
  </si>
  <si>
    <t>Оквирни датум закључења уговора</t>
  </si>
  <si>
    <t>Оквирни датум извршења уговора</t>
  </si>
  <si>
    <t>Разлог и оправданост појединачне набавке</t>
  </si>
  <si>
    <t>Начин утврђивања процењене вредности</t>
  </si>
  <si>
    <t>Податак о централизованој набавци</t>
  </si>
  <si>
    <t>УКУПНО</t>
  </si>
  <si>
    <t>ДОБРА</t>
  </si>
  <si>
    <t>ОПШТА БОЛНИЦА ЛЕСКОВАЦ</t>
  </si>
  <si>
    <t>отворени</t>
  </si>
  <si>
    <t>фебруар 2014. године</t>
  </si>
  <si>
    <t>непходност набавке због збрињавања стационираних пацијената</t>
  </si>
  <si>
    <t>на основу висине фактурисаних добара из предходне године</t>
  </si>
  <si>
    <t>Санитетски и медицински материјал</t>
  </si>
  <si>
    <t>јануар 2014. године</t>
  </si>
  <si>
    <t>мај 2014. године</t>
  </si>
  <si>
    <t>август 2014. године</t>
  </si>
  <si>
    <t>август 2014 - август 2015. године</t>
  </si>
  <si>
    <t>Стаплери, мрежице, хемо клипсеви и лига клипсеви</t>
  </si>
  <si>
    <t>Реагенси и потрошни материјал за апарате: AU 640, CX9,ACT Diff i Access 2 произвођача''Beckman Coulter''</t>
  </si>
  <si>
    <t>Лабораторијски и трансфузиони материјал</t>
  </si>
  <si>
    <t>Реагенси за апарат ''Nihon Kohden''</t>
  </si>
  <si>
    <t>јул 2014. године</t>
  </si>
  <si>
    <t>јули 2014 - јули 2015. године</t>
  </si>
  <si>
    <t>септембар 2014. године</t>
  </si>
  <si>
    <t>отворени или преговарачки без објављивања јавног позива - чл. 36. став 1. тачка 2</t>
  </si>
  <si>
    <t>Реагенси и потрошни материјал за апарат ''GEM Premier'' произвођача''Instrumentation laboratory''</t>
  </si>
  <si>
    <t>Реагенси и потрошни материјал за апарат ''Advia 120'' произвођача''Siemens''</t>
  </si>
  <si>
    <t>Реагенси за апарат Trombotrck 1 i Trombotrack solo и ''Хемо контрол''</t>
  </si>
  <si>
    <t>Реагенси за трансмисивне болести за апарат Elx 800 Bioelisa reader</t>
  </si>
  <si>
    <t>октобар 2014. године</t>
  </si>
  <si>
    <t>октобар 2014 - октобар 2015. године</t>
  </si>
  <si>
    <t>ИД картице - реагенси за трансфузиолошку лабораторију</t>
  </si>
  <si>
    <t>новембар 2014. године</t>
  </si>
  <si>
    <t>Рендген материјал</t>
  </si>
  <si>
    <t>Потрошни материјал за патохистолошку дијагностику за апарате ''Leica microsistems''</t>
  </si>
  <si>
    <t>Уградни материјал у ортопедији</t>
  </si>
  <si>
    <t>април 2014. године</t>
  </si>
  <si>
    <t>Протезе кука и колена</t>
  </si>
  <si>
    <t>набавку спроводи установа</t>
  </si>
  <si>
    <t>новембар 2014 - новембар 2015. године</t>
  </si>
  <si>
    <t>јуни 2014. године</t>
  </si>
  <si>
    <t>Водоводни и каналиазциони материјал</t>
  </si>
  <si>
    <t>Грађевински матријал</t>
  </si>
  <si>
    <t>Молерско-фарбарски материјал,</t>
  </si>
  <si>
    <t>Браварско- лимарски материјал;</t>
  </si>
  <si>
    <t>Канцеларијски материјал</t>
  </si>
  <si>
    <t>Општи електро материјал</t>
  </si>
  <si>
    <t>Медицински електроматеријал</t>
  </si>
  <si>
    <t>Здравствени обрасци и остали штампани материјал</t>
  </si>
  <si>
    <t>Потрошни материјал за медицински отпад</t>
  </si>
  <si>
    <t xml:space="preserve">Набавка нових компатибилних тонер касета </t>
  </si>
  <si>
    <t>Пуњење тонер касета</t>
  </si>
  <si>
    <t>април 2014 - април 2015. године</t>
  </si>
  <si>
    <t>март 2014. године</t>
  </si>
  <si>
    <t>јул 2014 - јул 2015. године</t>
  </si>
  <si>
    <t>4251171     4269112   4251170</t>
  </si>
  <si>
    <t>септембар 2014 - септембар 2015. године</t>
  </si>
  <si>
    <t>децембар 2014. године</t>
  </si>
  <si>
    <t>децембар 2014 - децембар 2015. године</t>
  </si>
  <si>
    <t>јануар 2014 - јануар 2015. године</t>
  </si>
  <si>
    <t>октобар 2013. године</t>
  </si>
  <si>
    <t>УСЛУГЕ</t>
  </si>
  <si>
    <t>Дезинфекција, дезинсекција и дератизација</t>
  </si>
  <si>
    <t xml:space="preserve">Сервисирање компјутерске опреме </t>
  </si>
  <si>
    <t>Сервисирање апарата</t>
  </si>
  <si>
    <t>Редовна контрола и сервис апарата за анестезију</t>
  </si>
  <si>
    <t>Заштита од јонизујућих зрачења</t>
  </si>
  <si>
    <t>новембар 2013. године</t>
  </si>
  <si>
    <t>425226         425226         425251        425252         425253        425291      4252120</t>
  </si>
  <si>
    <t>март 2014 - март 2015. године</t>
  </si>
  <si>
    <t>РАДОВИ</t>
  </si>
  <si>
    <t>Стакларски радови</t>
  </si>
  <si>
    <t>Радови на замени подова у просторијама болнице</t>
  </si>
  <si>
    <t>Завршни грађевински радови (општи завршни радови, фасадни радови , гипсани радови, уређење унутрашње дрвенарије, постављање паркета, молерски радови и стављање тапета, постављање плочица и других подних и зидних облога, други завршни радови)</t>
  </si>
  <si>
    <t>Сервисирање инсталација грејања и парних инсталација</t>
  </si>
  <si>
    <t>Сервисирање службених возила</t>
  </si>
  <si>
    <t>Изградња посебног  улаза за службу ургентне медицине</t>
  </si>
  <si>
    <t xml:space="preserve">Формирање специјалистичких амбуланти у сутерену главне зграде </t>
  </si>
  <si>
    <t>Изградња паркинг простора иза зграде рехабилитације</t>
  </si>
  <si>
    <t>Изградња надстрешница за 10 санитетских возила</t>
  </si>
  <si>
    <t>Замена фасадне столарије на згради рехабилитације</t>
  </si>
  <si>
    <t>поступак јавне набавке мале вредности</t>
  </si>
  <si>
    <t>обављање редовних активности администрације</t>
  </si>
  <si>
    <t>текуће поправке и одржавење елктричних инсталација</t>
  </si>
  <si>
    <t>текуће поправке и одржавење медицинских апарата</t>
  </si>
  <si>
    <t>текуће поправке и одржавање возила</t>
  </si>
  <si>
    <t>обаваљање редовних активности прописаним законом о зрдавственој заштити</t>
  </si>
  <si>
    <t>обављање редовних активности на рачунарској опреми - штампачима</t>
  </si>
  <si>
    <t>исхрана стационираних пацијената</t>
  </si>
  <si>
    <t>редовно одржавање хигијене просторија, запослених и стационираних пцијената</t>
  </si>
  <si>
    <t>УКУПНО ДОБРА</t>
  </si>
  <si>
    <t>повремене потребе копирања медицинске  и друге документације</t>
  </si>
  <si>
    <t xml:space="preserve">дезинфекција, дезинсекција и дератизација просторија </t>
  </si>
  <si>
    <t>текуће поправке и одржавање компјутерске опреме</t>
  </si>
  <si>
    <t>поправка, контрола и одржавање апарата у установи</t>
  </si>
  <si>
    <t>неопходног редовне контроле апарата за анестезију</t>
  </si>
  <si>
    <t>превентивна заштита и контролна радника у зони јонизујућег зрачења</t>
  </si>
  <si>
    <t>на основу броја запослених и важећих ценовника за ову врсту услуге</t>
  </si>
  <si>
    <t>на основу процене сервисне службе установе</t>
  </si>
  <si>
    <t>сервисирање возила у случају квара</t>
  </si>
  <si>
    <t>редовно, годишње сервисирање грејних и парних инсталација</t>
  </si>
  <si>
    <t>на основу опредељених средстава предвиђених за ову намену</t>
  </si>
  <si>
    <t>на основу процене стручне службе</t>
  </si>
  <si>
    <t>неопходност рестерилизације потрошног материјала за инвазивну кардиологију</t>
  </si>
  <si>
    <t>према важећем ценовницима за ову врсу услуге</t>
  </si>
  <si>
    <t>текуће поправке и одржавање водоводне и  канализационе мреже</t>
  </si>
  <si>
    <t>текуће поправке и одржавање објеката</t>
  </si>
  <si>
    <t>текуће одржавање просторија у установи</t>
  </si>
  <si>
    <t>текуће поправке и одржавање просторија у установи</t>
  </si>
  <si>
    <t>неопходност складиштења медицинског отпада</t>
  </si>
  <si>
    <t>процењена вредност усклађена је са опредељеним средствима предвиђеним за ову намену</t>
  </si>
  <si>
    <t>Услуга рестерилизације материјала за инвазивну кардиологију</t>
  </si>
  <si>
    <t>УКУПНО УСЛУГЕ</t>
  </si>
  <si>
    <t>Радови на поправци дотрајалог намештаја</t>
  </si>
  <si>
    <t>Члан 39. став 2. ЗЈН</t>
  </si>
  <si>
    <t>УКУПНО РАДОВИ</t>
  </si>
  <si>
    <t xml:space="preserve">отворени </t>
  </si>
  <si>
    <t>набавка је неопходна из разлога текућег одржавања објеката</t>
  </si>
  <si>
    <t>набавка је неопходна због честог изливања фекалних и атмосферских вода у подрумским просторијама ОБ Лесковац</t>
  </si>
  <si>
    <t>набавка је неопходна због ефикаснијег рада службе угрентне медицине</t>
  </si>
  <si>
    <t>Формирање централне интензивне неге</t>
  </si>
  <si>
    <t>изградња специјалистичких амбуланти у установи</t>
  </si>
  <si>
    <t>проширење паркинг простора у кругу установе</t>
  </si>
  <si>
    <t>неопходност заштите возила установе од негативних атмосферских утицаја</t>
  </si>
  <si>
    <t>замена дотрајале столарије ради боље енергетске ефикасности</t>
  </si>
  <si>
    <t>неопходност поправке дотрајале кровне конструкције на објекту службе за болести зависности</t>
  </si>
  <si>
    <t>Изградња нове зграде службе патологије</t>
  </si>
  <si>
    <t>Реконструкција крова зграде службе болести зависности</t>
  </si>
  <si>
    <t xml:space="preserve">поправка дотрајалих столица и лежајева </t>
  </si>
  <si>
    <t>неопходна изградња нове зграде патологије и просектуре</t>
  </si>
  <si>
    <t>4252110    4252120</t>
  </si>
  <si>
    <t>СТРУЧНА СЛУЖБА</t>
  </si>
  <si>
    <t>Лекови (листа Б)</t>
  </si>
  <si>
    <t>Лекови (листа Ц)</t>
  </si>
  <si>
    <t>ова набавка ће се спроводити централизовано, преко тела за централизоване јавне набавке (РФЗО)</t>
  </si>
  <si>
    <t>Медицински гасови</t>
  </si>
  <si>
    <t>Лекови за хемофилију</t>
  </si>
  <si>
    <t>Потрошни материјал за инвазивну кардиологију</t>
  </si>
  <si>
    <t>Интраокуларна сочива</t>
  </si>
  <si>
    <t>Стентови</t>
  </si>
  <si>
    <t xml:space="preserve">Реагенси за апарат АЦЛ </t>
  </si>
  <si>
    <t>током 2014.</t>
  </si>
  <si>
    <t>Цитостатици и лекови са Д листе</t>
  </si>
  <si>
    <t>Медицинска опрема</t>
  </si>
  <si>
    <t>класа 5</t>
  </si>
  <si>
    <t>набавка се спроводи ради обављања свакодневних редовних активности</t>
  </si>
  <si>
    <t>набавку спроводи Министраство здравља, односно наручилац уз писану сагласност Оснивача. У колико се набавка финансира из сопствених или донаторских финансијских средстава, јавну набавку спроводи Наручилац</t>
  </si>
  <si>
    <t>истражвањем тржишта, односно увидом у актуелне цене различитих понуђача путем интернета</t>
  </si>
  <si>
    <t>отворени или поступак јавне набавке мале вредности</t>
  </si>
  <si>
    <t>4267510                        4267112</t>
  </si>
  <si>
    <t>Материјал за дијализу (без лекова за дијализу и санитетског материјала)</t>
  </si>
  <si>
    <t>746.022,03                         108.604,50</t>
  </si>
  <si>
    <t>1.631.355,93                                     17.130,00</t>
  </si>
  <si>
    <t>1.115.254,24                            150.932,00</t>
  </si>
  <si>
    <t>1.698.052,54                                498.546,00</t>
  </si>
  <si>
    <t>Набавка радиоактивних изотопа за дијагностичка испитивања</t>
  </si>
  <si>
    <t>материјал неопходан за дијагностичке методе у служби за нуклеарну медицину</t>
  </si>
  <si>
    <t>2.135.593,22                           1,001.565,00</t>
  </si>
  <si>
    <t xml:space="preserve"> Нова здравствена технологија - потребни потрошни материјал сале за катетеризацију - коронарни програм. </t>
  </si>
  <si>
    <t>114.777.632,20            10.802.747,57</t>
  </si>
  <si>
    <t>4267110                4267910            4267112</t>
  </si>
  <si>
    <t>4267210      4267910</t>
  </si>
  <si>
    <t>4267210       4267910</t>
  </si>
  <si>
    <t>4267210             4267910</t>
  </si>
  <si>
    <t>4267210     4267910</t>
  </si>
  <si>
    <t>4267210         4267910</t>
  </si>
  <si>
    <t>4267210            4267910</t>
  </si>
  <si>
    <t>4251151 426911</t>
  </si>
  <si>
    <t>1,2,3</t>
  </si>
  <si>
    <t>4251110  426911</t>
  </si>
  <si>
    <t>4251131  426911</t>
  </si>
  <si>
    <t>Ауто делови за домаћа и страна возила</t>
  </si>
  <si>
    <t>Потрошни материјал за возила- уља, мазива и акумулатори</t>
  </si>
  <si>
    <t>септембар 2014.г.</t>
  </si>
  <si>
    <t>октобар 2014.г.</t>
  </si>
  <si>
    <t>октобар 2014.  -октобар 2015.г.</t>
  </si>
  <si>
    <t>Потрошни материјал за возила-ауто гуме</t>
  </si>
  <si>
    <t>2015.г.</t>
  </si>
  <si>
    <t xml:space="preserve">Прехрамбени производи </t>
  </si>
  <si>
    <t>јануар 2015. године</t>
  </si>
  <si>
    <t>јануар 2015 - јануар 2016. године</t>
  </si>
  <si>
    <t>Енергенти   (мазут, лож уље, огревно дрво и угаљ)</t>
  </si>
  <si>
    <t xml:space="preserve">загревање просторија установе, централно загревање воде </t>
  </si>
  <si>
    <t>Погонско гориво</t>
  </si>
  <si>
    <t xml:space="preserve"> погонско гориво за возила установе </t>
  </si>
  <si>
    <t>Поступак набавке електричне енергије</t>
  </si>
  <si>
    <t>елетрична енергија за потребе ЗУ</t>
  </si>
  <si>
    <t>2,3,4</t>
  </si>
  <si>
    <t>2,3</t>
  </si>
  <si>
    <t xml:space="preserve">Средства   за   одржавање хигијене </t>
  </si>
  <si>
    <r>
      <rPr>
        <sz val="10"/>
        <color indexed="10"/>
        <rFont val="Tahoma"/>
        <family val="2"/>
      </rPr>
      <t xml:space="preserve">17.062.438,19     </t>
    </r>
    <r>
      <rPr>
        <sz val="10"/>
        <rFont val="Tahoma"/>
        <family val="2"/>
      </rPr>
      <t xml:space="preserve">                                  246.435,62</t>
    </r>
  </si>
  <si>
    <t>Лекови  (листа А)</t>
  </si>
  <si>
    <t xml:space="preserve">Услуга израде лабораторијских  анализа  </t>
  </si>
  <si>
    <t>4243410.</t>
  </si>
  <si>
    <t>Услуга израде лабораторијских  анализа за потребе ЗУ</t>
  </si>
  <si>
    <t>Замена рендген цеви на 16-слајсном ЦТ скенеру</t>
  </si>
  <si>
    <t>децембар 2013.г.</t>
  </si>
  <si>
    <t>фебруар 2014.г.</t>
  </si>
  <si>
    <t>фебруар 2014.г. - фебруар 2015.г.</t>
  </si>
  <si>
    <t>Осигурање имовине</t>
  </si>
  <si>
    <t>4215110  4215130  4215190</t>
  </si>
  <si>
    <t xml:space="preserve">  2015 г.</t>
  </si>
  <si>
    <t>неопходност осигурања имовине од пожара и неких других опасности, осигурања машина од лома, осигурања од провалне крађе и разбојништва и осигурање стакала</t>
  </si>
  <si>
    <t>Осигурање запослених</t>
  </si>
  <si>
    <t>неопходност осигурање запослених у здравственохј установи</t>
  </si>
  <si>
    <t xml:space="preserve">Осигурање од аутоодговорности </t>
  </si>
  <si>
    <t>неопходност осигурања возила у ЗУ</t>
  </si>
  <si>
    <t xml:space="preserve"> процењена вредност усклађена је са опредељеним средствима предвиђеним за ову намену</t>
  </si>
  <si>
    <t>Контрола и сервис гама камере (кабинет нуклеарне медицине)</t>
  </si>
  <si>
    <t>мала вредност</t>
  </si>
  <si>
    <t>наопходна редовна контрола гама камере</t>
  </si>
  <si>
    <t>Редовна kонтрола и сервис апарата Аllura CV 20 у ангио сали</t>
  </si>
  <si>
    <t>септ.2014 - април 2015. године</t>
  </si>
  <si>
    <t>неопходна редовна контрола апарата у ангио сали</t>
  </si>
  <si>
    <t>Редовна kонтрола и сервис мамографског апарата " Hologic"</t>
  </si>
  <si>
    <t>неопходног редовне контроле мамографског апарата</t>
  </si>
  <si>
    <t>Извор финансирања</t>
  </si>
  <si>
    <t>Рб</t>
  </si>
  <si>
    <t>отклањање квара на апарату</t>
  </si>
  <si>
    <t>током 2014.г</t>
  </si>
  <si>
    <t>Реконструкција канализационе мреже (ради спречавања изливања)</t>
  </si>
  <si>
    <t>3</t>
  </si>
  <si>
    <t>неопходност поправка сутурена за потребе Службе пнеумофт.</t>
  </si>
  <si>
    <t>1. Буџетска средства</t>
  </si>
  <si>
    <t>2. Сопствена средства</t>
  </si>
  <si>
    <t>НАБАВКЕ НА КОЈЕ СЕ ЗАКОН НЕ ПРИМЕЊУЈЕ</t>
  </si>
  <si>
    <t>Основ из закона за изузеће</t>
  </si>
  <si>
    <t>Извор финансирања (планска година)</t>
  </si>
  <si>
    <t>Набавка новог софтвера (е-фактура)</t>
  </si>
  <si>
    <t xml:space="preserve">Набавка експанзионог суда </t>
  </si>
  <si>
    <t>Набавка резервних  делова за компјутере</t>
  </si>
  <si>
    <t>Набавка бар код налепница за лабораторију</t>
  </si>
  <si>
    <t>Набавка таблетиране соли</t>
  </si>
  <si>
    <t>Услуга фотокопирања</t>
  </si>
  <si>
    <t>Услуга одржавања  софтвера за обрачун зарада</t>
  </si>
  <si>
    <t>Израда печата и датумара</t>
  </si>
  <si>
    <t xml:space="preserve">Услуга мерења издувних гасова </t>
  </si>
  <si>
    <t>Стручна литература  за редовне потребе запослених</t>
  </si>
  <si>
    <t>Услуге обавезне здравствене заштите</t>
  </si>
  <si>
    <t>Члан 7. став 1. тачка1. ЗЈН</t>
  </si>
  <si>
    <t>Трошкови платног промета</t>
  </si>
  <si>
    <t>Комуналне и водоводне услуге</t>
  </si>
  <si>
    <t>1</t>
  </si>
  <si>
    <t>Фиксни телефон, телекс и телефакс</t>
  </si>
  <si>
    <t xml:space="preserve">421411  421412  </t>
  </si>
  <si>
    <t>421421 421422</t>
  </si>
  <si>
    <t>Порез, републичке,општинске и судске таксе, републичке казне</t>
  </si>
  <si>
    <t>482191  482211  482241  483111</t>
  </si>
  <si>
    <t>1,2</t>
  </si>
  <si>
    <t>Услуге информисања (објављивање тендера и информативних огласа)</t>
  </si>
  <si>
    <t>Услуге образовања и усавршавања запослених</t>
  </si>
  <si>
    <t>Члан 7. став 1. тачка 6. ЗЈН</t>
  </si>
  <si>
    <t>3. Донације</t>
  </si>
  <si>
    <t>4. Приходи из Буџета</t>
  </si>
  <si>
    <r>
      <rPr>
        <sz val="10"/>
        <color indexed="10"/>
        <rFont val="Tahoma"/>
        <family val="2"/>
      </rPr>
      <t xml:space="preserve">4.966.856,78    </t>
    </r>
    <r>
      <rPr>
        <sz val="10"/>
        <rFont val="Tahoma"/>
        <family val="2"/>
      </rPr>
      <t xml:space="preserve">                          2.765.473,32</t>
    </r>
  </si>
  <si>
    <t>Набавка резервних делова са уградњом за централно загревање воде у установи</t>
  </si>
  <si>
    <t>мај 2014.г</t>
  </si>
  <si>
    <t>јун 2014.г</t>
  </si>
  <si>
    <t>фебруар 2014.г</t>
  </si>
  <si>
    <t>фебруар 2015.г</t>
  </si>
  <si>
    <t>март 2014.г</t>
  </si>
  <si>
    <t>март 2015.г</t>
  </si>
  <si>
    <t>децембар 2014. г.г</t>
  </si>
  <si>
    <t>200.000,00             150.000,00</t>
  </si>
  <si>
    <t>4268110            4267112</t>
  </si>
  <si>
    <t>Редован сервис ПП апарата</t>
  </si>
  <si>
    <t>редован шестомесечни сервис и контрола ПП апарата</t>
  </si>
  <si>
    <t xml:space="preserve"> одржавање система за централно загревање воде у установи</t>
  </si>
  <si>
    <t xml:space="preserve">набавка новог програма за електронско фактурисање ради усклађивања са захтевом РФЗО-а </t>
  </si>
  <si>
    <t>замена дотрајалог експанзионог суда за котловско постројење у АТД-у</t>
  </si>
  <si>
    <t>одржавање компјутерске опреме</t>
  </si>
  <si>
    <t>обављање редовних активности у централној лабораторији установе</t>
  </si>
  <si>
    <t>набавка за потребе омекшавања воде у котларници установе и Центру за хемодијализу (према стандардима прописаним за хемодијализу)</t>
  </si>
  <si>
    <t xml:space="preserve">редовно одржавање оштрих предмета </t>
  </si>
  <si>
    <t>јун2014.г</t>
  </si>
  <si>
    <t>јули - август 2014.г</t>
  </si>
  <si>
    <t>спетембар 2014.г</t>
  </si>
  <si>
    <t>септембар 2014.г</t>
  </si>
  <si>
    <t>септембар 2015.г</t>
  </si>
  <si>
    <t>јануар 2015. г</t>
  </si>
  <si>
    <t>за потребе установе</t>
  </si>
  <si>
    <t>према потребама стручних служби током 2014. године</t>
  </si>
  <si>
    <t>на основу захтева инспекцијски служби</t>
  </si>
  <si>
    <t>на основу тржишних цена за ову врсту услуге</t>
  </si>
  <si>
    <t xml:space="preserve">на основу тржишних цена </t>
  </si>
  <si>
    <t>обавезни здравствени (санитарни) преглед запослених</t>
  </si>
  <si>
    <t>на основу висине фактурисаних услуга из предходне године</t>
  </si>
  <si>
    <t>трошкови платног промета</t>
  </si>
  <si>
    <t>обезбеђивање техничке воде  и воде за пиће</t>
  </si>
  <si>
    <t>на основу анализе потрошње у 2013. години и усклађивање са рсположивим финансијским средствима за 2014. годину</t>
  </si>
  <si>
    <t xml:space="preserve">Услуга одвоза комуналног отпада </t>
  </si>
  <si>
    <t xml:space="preserve">непоходно је обезбедити услугу изношења смећа из установе </t>
  </si>
  <si>
    <t xml:space="preserve">ради обављања редовних активности </t>
  </si>
  <si>
    <t>ПТТ услуге</t>
  </si>
  <si>
    <t xml:space="preserve">ради измирења обавеза према републичким и службама локалне самоуправе </t>
  </si>
  <si>
    <t>обавеза оглашавања према ЗЈН-у за јавне набавке преко 5.000.000,00 динара</t>
  </si>
  <si>
    <t>специјализације и котизације</t>
  </si>
  <si>
    <t xml:space="preserve"> ПЛАН ЈАВНИХ НАБАВКИ ЗА 2014. ГОДИНУ</t>
  </si>
  <si>
    <t>Реконструкција сутурена у згради Службе за пнеумофтиз.</t>
  </si>
  <si>
    <t>фебруар 2014.</t>
  </si>
  <si>
    <t>март 2014. - март 2015.</t>
  </si>
  <si>
    <t>јануар 2014.</t>
  </si>
  <si>
    <t>током 2014 - 2015.</t>
  </si>
  <si>
    <t>март 2014.</t>
  </si>
  <si>
    <t>непходност набавке због збрињавања стационираних пацијената и ажурирања листе чекања</t>
  </si>
  <si>
    <t>Реагеси за трансмисивне болести - специфични за апарат ''Bio Rad PW 41'' и потрошни материјал за хемоглобинометар</t>
  </si>
  <si>
    <t>март 2014. - март 2015. године</t>
  </si>
  <si>
    <t>јануар 2015. год.</t>
  </si>
  <si>
    <t>јануар 2015. - јануар 2016. год.</t>
  </si>
  <si>
    <t>4212220      4212230      4212240     4212241         4212250</t>
  </si>
  <si>
    <t>на основу опредељених средстава од стране Министраства здравља бр. 9299 од 26.12.2013.</t>
  </si>
  <si>
    <t xml:space="preserve"> новембар 2015.г.</t>
  </si>
  <si>
    <t>новембар 2015. год  - новембар 2016.</t>
  </si>
  <si>
    <t>на основу  средстава предвиђених за ову намену</t>
  </si>
  <si>
    <t>Услуга одржавања  софтвера за финас. оперативу и робно књиговодство</t>
  </si>
  <si>
    <t>Услуга сервисирања оштрих предмета     (инструментаријум и др.)</t>
  </si>
  <si>
    <r>
      <rPr>
        <sz val="10"/>
        <color indexed="10"/>
        <rFont val="Tahoma"/>
        <family val="2"/>
      </rPr>
      <t xml:space="preserve">50.243.499,23  </t>
    </r>
    <r>
      <rPr>
        <sz val="10"/>
        <rFont val="Tahoma"/>
        <family val="2"/>
      </rPr>
      <t xml:space="preserve">      </t>
    </r>
    <r>
      <rPr>
        <sz val="10"/>
        <color indexed="10"/>
        <rFont val="Tahoma"/>
        <family val="2"/>
      </rPr>
      <t xml:space="preserve"> </t>
    </r>
    <r>
      <rPr>
        <sz val="10"/>
        <color indexed="17"/>
        <rFont val="Tahoma"/>
        <family val="2"/>
      </rPr>
      <t xml:space="preserve"> 5.913.081,00      </t>
    </r>
    <r>
      <rPr>
        <sz val="10"/>
        <rFont val="Tahoma"/>
        <family val="2"/>
      </rPr>
      <t xml:space="preserve">                 2.500.000,00</t>
    </r>
  </si>
  <si>
    <t>Балон катетери</t>
  </si>
  <si>
    <t>Услуга чишћења просторија у установи</t>
  </si>
  <si>
    <t>март 2014. - јун 2014.г.</t>
  </si>
  <si>
    <t>чишћење просторија</t>
  </si>
  <si>
    <t>6.400.000,00        2.199.882,50</t>
  </si>
  <si>
    <t>4267110              4267111</t>
  </si>
  <si>
    <t>јун 2014. године</t>
  </si>
  <si>
    <t>јун 2014 - јун 2015. године</t>
  </si>
  <si>
    <t>Реагеси за трансмисивне болести - специфични за апарат ''Bio Rad EVOLIS'' и потрошни материјал за хемоглобинометар</t>
  </si>
  <si>
    <t>3.795.868,48                        110.000,00</t>
  </si>
  <si>
    <t xml:space="preserve"> октобар 2015. године</t>
  </si>
  <si>
    <t>октобар 2015. - октобар 2016. године</t>
  </si>
  <si>
    <t>Набавка компјутерске опреме за потребе установе</t>
  </si>
  <si>
    <t>Набавка немедицинске опреме (систем за дојаву пожара и ПП опрема)</t>
  </si>
  <si>
    <t>Ситан инвентар (набавка јастука и постељина)</t>
  </si>
  <si>
    <t>Набавка радне одеће и обуће за запослене и одеће за стациониране пацијенте</t>
  </si>
  <si>
    <t>Набавка половног мини ван возила</t>
  </si>
  <si>
    <t>Набавка агрегата за струју и УПС-а</t>
  </si>
  <si>
    <t>Набавка видео надзора</t>
  </si>
  <si>
    <t>Набавка измењивача топлоте</t>
  </si>
  <si>
    <t>Набавка палетног виљушкара</t>
  </si>
  <si>
    <t xml:space="preserve">Набавка остале немедицинске опреме </t>
  </si>
  <si>
    <t>Набавка опреме за котларницу</t>
  </si>
  <si>
    <t>Набавка намештаја за потребе ЗУ</t>
  </si>
  <si>
    <t xml:space="preserve">Набавка услуге израде намештаја </t>
  </si>
  <si>
    <t xml:space="preserve">Набавка беле технике </t>
  </si>
  <si>
    <t>Набавка клима уређаја</t>
  </si>
  <si>
    <t>Набавка алата и прибора за потребе техничке службе</t>
  </si>
  <si>
    <t>Набавка тензиометра и стетоскопа</t>
  </si>
  <si>
    <t>Набавка добара од пластике</t>
  </si>
  <si>
    <t>Набавка медицинског ситног инвентара</t>
  </si>
  <si>
    <t>Набавка осталог ситног инвентара</t>
  </si>
  <si>
    <t>ново</t>
  </si>
  <si>
    <t>Набавка кухињског прибора</t>
  </si>
  <si>
    <t>набавка за потребе Службе трансфузије</t>
  </si>
  <si>
    <t xml:space="preserve"> преговарачки без објављивања јавног позива - чл. 36. став 1. тачка 2</t>
  </si>
  <si>
    <t>мај 2014.г.</t>
  </si>
  <si>
    <t>фебруар 2015.г.</t>
  </si>
  <si>
    <t>редовно одржавање софтвера за финансије и рачуноводство</t>
  </si>
  <si>
    <t>Одржавање софтвера за информационе технологије,  "NexTBIZ" пословни пакет за економско-финансијске послове</t>
  </si>
  <si>
    <t>Осигурање приликом обављања делатности третмана инфективног медицинског отпада</t>
  </si>
  <si>
    <t>за 10 месеци</t>
  </si>
  <si>
    <t>отворени поступак</t>
  </si>
  <si>
    <t>јул 2014 г.</t>
  </si>
  <si>
    <t>јул 2024 г.</t>
  </si>
  <si>
    <t>за период 10 година</t>
  </si>
  <si>
    <t>мај 2014</t>
  </si>
  <si>
    <t>децембар 2014.год</t>
  </si>
  <si>
    <t>за период 6 месеци</t>
  </si>
  <si>
    <t>брише се</t>
  </si>
  <si>
    <t>неопходност осигурања за случај удеса  или штете причињене трећим лицима  и животној средини приликом третмана инфект. медицинским отпадом</t>
  </si>
  <si>
    <t>Услуга израде архитектонског пројекта главног објекта ОБ Лесковац за потребе санација, адаптација, реконструкција на објекту као и потребе  израде евакуационих планова</t>
  </si>
  <si>
    <t xml:space="preserve">за потребе санација, адаптација, реконструкција главног објекта ОБ Лесковац </t>
  </si>
  <si>
    <t>2, 1</t>
  </si>
  <si>
    <t>на основу истарживања тржишта за ову врсту услуге</t>
  </si>
  <si>
    <t>набавка је неопходна да би се формирала нова служба на нивоу целе болнице ради бољег збрињавања пацијената у пост оперативном периоду</t>
  </si>
  <si>
    <t>мај - јун 2014.г.</t>
  </si>
  <si>
    <t>до краја 2014.г.</t>
  </si>
  <si>
    <t>јун  2014.г.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</si>
</sst>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"/>
    <numFmt numFmtId="174" formatCode="0.000"/>
    <numFmt numFmtId="175" formatCode="0.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color indexed="17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b/>
      <sz val="16"/>
      <name val="Tahoma"/>
      <family val="2"/>
    </font>
    <font>
      <sz val="7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/>
      <right style="medium">
        <color indexed="8"/>
      </right>
      <top style="hair">
        <color indexed="8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/>
    </border>
    <border>
      <left style="hair">
        <color indexed="8"/>
      </left>
      <right/>
      <top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" fontId="20" fillId="33" borderId="12" xfId="0" applyNumberFormat="1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4" fontId="10" fillId="34" borderId="16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" fontId="10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34" borderId="23" xfId="0" applyFont="1" applyFill="1" applyBorder="1" applyAlignment="1">
      <alignment horizontal="center" vertical="center" wrapText="1"/>
    </xf>
    <xf numFmtId="4" fontId="10" fillId="34" borderId="24" xfId="0" applyNumberFormat="1" applyFont="1" applyFill="1" applyBorder="1" applyAlignment="1">
      <alignment horizontal="center" vertical="center" wrapText="1"/>
    </xf>
    <xf numFmtId="4" fontId="10" fillId="34" borderId="25" xfId="0" applyNumberFormat="1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" fillId="36" borderId="27" xfId="0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 wrapText="1"/>
    </xf>
    <xf numFmtId="0" fontId="8" fillId="36" borderId="28" xfId="0" applyFont="1" applyFill="1" applyBorder="1" applyAlignment="1">
      <alignment horizontal="center" vertical="center" wrapText="1"/>
    </xf>
    <xf numFmtId="0" fontId="8" fillId="36" borderId="29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6" fillId="33" borderId="31" xfId="0" applyNumberFormat="1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4" fontId="8" fillId="37" borderId="12" xfId="0" applyNumberFormat="1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4" fontId="0" fillId="37" borderId="0" xfId="0" applyNumberFormat="1" applyFill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4" fontId="8" fillId="37" borderId="12" xfId="0" applyNumberFormat="1" applyFont="1" applyFill="1" applyBorder="1" applyAlignment="1">
      <alignment horizontal="center" wrapText="1"/>
    </xf>
    <xf numFmtId="0" fontId="0" fillId="37" borderId="0" xfId="0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3" fontId="6" fillId="37" borderId="31" xfId="0" applyNumberFormat="1" applyFont="1" applyFill="1" applyBorder="1" applyAlignment="1">
      <alignment horizontal="center" vertical="center" wrapText="1"/>
    </xf>
    <xf numFmtId="4" fontId="8" fillId="37" borderId="10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0" fontId="4" fillId="0" borderId="41" xfId="0" applyFont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10" fillId="37" borderId="0" xfId="0" applyNumberFormat="1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" fontId="8" fillId="38" borderId="10" xfId="0" applyNumberFormat="1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4" fontId="20" fillId="38" borderId="10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 horizontal="center" vertical="center" wrapText="1"/>
    </xf>
    <xf numFmtId="0" fontId="4" fillId="37" borderId="43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61" fillId="37" borderId="0" xfId="0" applyFont="1" applyFill="1" applyAlignment="1">
      <alignment/>
    </xf>
    <xf numFmtId="0" fontId="5" fillId="38" borderId="23" xfId="0" applyFont="1" applyFill="1" applyBorder="1" applyAlignment="1">
      <alignment horizontal="center" vertical="center" wrapText="1"/>
    </xf>
    <xf numFmtId="0" fontId="4" fillId="37" borderId="44" xfId="0" applyFont="1" applyFill="1" applyBorder="1" applyAlignment="1">
      <alignment horizontal="center" vertical="center" wrapText="1"/>
    </xf>
    <xf numFmtId="4" fontId="8" fillId="37" borderId="45" xfId="0" applyNumberFormat="1" applyFont="1" applyFill="1" applyBorder="1" applyAlignment="1">
      <alignment horizontal="center" vertical="center" wrapText="1"/>
    </xf>
    <xf numFmtId="0" fontId="8" fillId="37" borderId="45" xfId="0" applyFont="1" applyFill="1" applyBorder="1" applyAlignment="1">
      <alignment horizontal="center" vertical="center" wrapText="1"/>
    </xf>
    <xf numFmtId="0" fontId="4" fillId="37" borderId="45" xfId="0" applyFont="1" applyFill="1" applyBorder="1" applyAlignment="1">
      <alignment horizontal="center" vertical="center" wrapText="1"/>
    </xf>
    <xf numFmtId="0" fontId="0" fillId="37" borderId="45" xfId="0" applyFill="1" applyBorder="1" applyAlignment="1">
      <alignment horizontal="center" vertical="center" wrapText="1"/>
    </xf>
    <xf numFmtId="0" fontId="18" fillId="37" borderId="46" xfId="0" applyFont="1" applyFill="1" applyBorder="1" applyAlignment="1">
      <alignment vertical="center" wrapText="1"/>
    </xf>
    <xf numFmtId="0" fontId="5" fillId="37" borderId="45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18" fillId="37" borderId="12" xfId="0" applyFont="1" applyFill="1" applyBorder="1" applyAlignment="1">
      <alignment horizontal="center" vertical="center" wrapText="1"/>
    </xf>
    <xf numFmtId="0" fontId="18" fillId="37" borderId="30" xfId="0" applyFont="1" applyFill="1" applyBorder="1" applyAlignment="1">
      <alignment vertical="center" wrapText="1"/>
    </xf>
    <xf numFmtId="0" fontId="5" fillId="37" borderId="30" xfId="0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4" fontId="10" fillId="37" borderId="10" xfId="0" applyNumberFormat="1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62" fillId="9" borderId="12" xfId="0" applyFont="1" applyFill="1" applyBorder="1" applyAlignment="1">
      <alignment/>
    </xf>
    <xf numFmtId="4" fontId="20" fillId="37" borderId="10" xfId="0" applyNumberFormat="1" applyFont="1" applyFill="1" applyBorder="1" applyAlignment="1">
      <alignment horizontal="center" vertical="center" wrapText="1"/>
    </xf>
    <xf numFmtId="4" fontId="0" fillId="37" borderId="47" xfId="0" applyNumberFormat="1" applyFill="1" applyBorder="1" applyAlignment="1">
      <alignment horizontal="center" vertical="center" wrapText="1"/>
    </xf>
    <xf numFmtId="0" fontId="8" fillId="37" borderId="48" xfId="0" applyFont="1" applyFill="1" applyBorder="1" applyAlignment="1">
      <alignment horizontal="center" vertical="center" wrapText="1"/>
    </xf>
    <xf numFmtId="49" fontId="8" fillId="37" borderId="48" xfId="0" applyNumberFormat="1" applyFont="1" applyFill="1" applyBorder="1" applyAlignment="1">
      <alignment horizontal="center" vertical="center" wrapText="1"/>
    </xf>
    <xf numFmtId="0" fontId="6" fillId="37" borderId="49" xfId="0" applyFont="1" applyFill="1" applyBorder="1" applyAlignment="1">
      <alignment horizontal="center" vertical="center" wrapText="1"/>
    </xf>
    <xf numFmtId="4" fontId="8" fillId="37" borderId="50" xfId="0" applyNumberFormat="1" applyFont="1" applyFill="1" applyBorder="1" applyAlignment="1">
      <alignment horizontal="center" vertical="center" wrapText="1"/>
    </xf>
    <xf numFmtId="0" fontId="8" fillId="37" borderId="50" xfId="0" applyFont="1" applyFill="1" applyBorder="1" applyAlignment="1">
      <alignment horizontal="center" vertical="center" wrapText="1"/>
    </xf>
    <xf numFmtId="0" fontId="4" fillId="37" borderId="51" xfId="0" applyFont="1" applyFill="1" applyBorder="1" applyAlignment="1">
      <alignment horizontal="center" vertical="center" wrapText="1"/>
    </xf>
    <xf numFmtId="0" fontId="8" fillId="37" borderId="51" xfId="0" applyFont="1" applyFill="1" applyBorder="1" applyAlignment="1">
      <alignment horizontal="center" vertical="center" wrapText="1"/>
    </xf>
    <xf numFmtId="0" fontId="8" fillId="37" borderId="52" xfId="0" applyFont="1" applyFill="1" applyBorder="1" applyAlignment="1">
      <alignment horizontal="center" vertical="center" wrapText="1"/>
    </xf>
    <xf numFmtId="49" fontId="8" fillId="37" borderId="17" xfId="0" applyNumberFormat="1" applyFont="1" applyFill="1" applyBorder="1" applyAlignment="1">
      <alignment horizontal="center" vertical="center" wrapText="1"/>
    </xf>
    <xf numFmtId="0" fontId="18" fillId="38" borderId="53" xfId="0" applyFont="1" applyFill="1" applyBorder="1" applyAlignment="1">
      <alignment horizontal="center" vertical="center" wrapText="1"/>
    </xf>
    <xf numFmtId="0" fontId="0" fillId="38" borderId="0" xfId="0" applyFont="1" applyFill="1" applyAlignment="1">
      <alignment/>
    </xf>
    <xf numFmtId="0" fontId="0" fillId="37" borderId="0" xfId="0" applyFont="1" applyFill="1" applyAlignment="1">
      <alignment/>
    </xf>
    <xf numFmtId="0" fontId="16" fillId="37" borderId="0" xfId="0" applyFont="1" applyFill="1" applyAlignment="1">
      <alignment/>
    </xf>
    <xf numFmtId="0" fontId="62" fillId="9" borderId="0" xfId="0" applyFont="1" applyFill="1" applyAlignment="1">
      <alignment horizontal="center"/>
    </xf>
    <xf numFmtId="4" fontId="15" fillId="40" borderId="11" xfId="0" applyNumberFormat="1" applyFont="1" applyFill="1" applyBorder="1" applyAlignment="1">
      <alignment horizontal="center" vertical="center" wrapText="1"/>
    </xf>
    <xf numFmtId="4" fontId="10" fillId="9" borderId="16" xfId="0" applyNumberFormat="1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4" fontId="10" fillId="41" borderId="10" xfId="0" applyNumberFormat="1" applyFont="1" applyFill="1" applyBorder="1" applyAlignment="1">
      <alignment horizontal="center" vertical="center" wrapText="1"/>
    </xf>
    <xf numFmtId="3" fontId="6" fillId="38" borderId="31" xfId="0" applyNumberFormat="1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7" fillId="37" borderId="54" xfId="0" applyFont="1" applyFill="1" applyBorder="1" applyAlignment="1">
      <alignment horizontal="center" vertical="center" wrapText="1"/>
    </xf>
    <xf numFmtId="4" fontId="10" fillId="37" borderId="54" xfId="0" applyNumberFormat="1" applyFont="1" applyFill="1" applyBorder="1" applyAlignment="1">
      <alignment horizontal="center" vertical="center" wrapText="1"/>
    </xf>
    <xf numFmtId="0" fontId="4" fillId="37" borderId="54" xfId="0" applyFont="1" applyFill="1" applyBorder="1" applyAlignment="1">
      <alignment horizontal="center" vertical="center" wrapText="1"/>
    </xf>
    <xf numFmtId="0" fontId="8" fillId="37" borderId="54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  <xf numFmtId="4" fontId="5" fillId="38" borderId="10" xfId="0" applyNumberFormat="1" applyFont="1" applyFill="1" applyBorder="1" applyAlignment="1">
      <alignment horizontal="center" vertical="center" wrapText="1"/>
    </xf>
    <xf numFmtId="4" fontId="10" fillId="42" borderId="28" xfId="0" applyNumberFormat="1" applyFont="1" applyFill="1" applyBorder="1" applyAlignment="1">
      <alignment horizontal="center" vertical="center" wrapText="1"/>
    </xf>
    <xf numFmtId="0" fontId="8" fillId="42" borderId="28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4" fontId="3" fillId="34" borderId="56" xfId="0" applyNumberFormat="1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4" fontId="3" fillId="34" borderId="57" xfId="0" applyNumberFormat="1" applyFont="1" applyFill="1" applyBorder="1" applyAlignment="1">
      <alignment horizontal="center" vertical="center" wrapText="1"/>
    </xf>
    <xf numFmtId="0" fontId="17" fillId="35" borderId="58" xfId="0" applyFont="1" applyFill="1" applyBorder="1" applyAlignment="1">
      <alignment horizontal="center" vertical="center" wrapText="1"/>
    </xf>
    <xf numFmtId="0" fontId="17" fillId="35" borderId="59" xfId="0" applyFont="1" applyFill="1" applyBorder="1" applyAlignment="1">
      <alignment horizontal="center" vertical="center" wrapText="1"/>
    </xf>
    <xf numFmtId="0" fontId="17" fillId="35" borderId="60" xfId="0" applyFont="1" applyFill="1" applyBorder="1" applyAlignment="1">
      <alignment horizontal="center" vertical="center" wrapText="1"/>
    </xf>
    <xf numFmtId="4" fontId="15" fillId="34" borderId="31" xfId="0" applyNumberFormat="1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5" fillId="0" borderId="61" xfId="0" applyFont="1" applyBorder="1" applyAlignment="1">
      <alignment vertical="justify"/>
    </xf>
    <xf numFmtId="0" fontId="15" fillId="0" borderId="62" xfId="0" applyFont="1" applyBorder="1" applyAlignment="1">
      <alignment vertical="justify"/>
    </xf>
    <xf numFmtId="0" fontId="10" fillId="0" borderId="12" xfId="0" applyFont="1" applyBorder="1" applyAlignment="1">
      <alignment vertical="justify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5" fillId="35" borderId="64" xfId="0" applyFont="1" applyFill="1" applyBorder="1" applyAlignment="1">
      <alignment horizontal="center" vertical="center" wrapText="1"/>
    </xf>
    <xf numFmtId="0" fontId="15" fillId="35" borderId="65" xfId="0" applyFont="1" applyFill="1" applyBorder="1" applyAlignment="1">
      <alignment horizontal="center" vertical="center" wrapText="1"/>
    </xf>
    <xf numFmtId="4" fontId="15" fillId="34" borderId="4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4"/>
  <sheetViews>
    <sheetView tabSelected="1" zoomScale="80" zoomScaleNormal="80" zoomScalePageLayoutView="0" workbookViewId="0" topLeftCell="A1">
      <selection activeCell="O10" sqref="O10"/>
    </sheetView>
  </sheetViews>
  <sheetFormatPr defaultColWidth="11.57421875" defaultRowHeight="12.75"/>
  <cols>
    <col min="1" max="1" width="4.421875" style="50" customWidth="1"/>
    <col min="2" max="2" width="19.421875" style="40" customWidth="1"/>
    <col min="3" max="3" width="20.421875" style="40" customWidth="1"/>
    <col min="4" max="4" width="11.00390625" style="40" customWidth="1"/>
    <col min="5" max="5" width="19.140625" style="40" customWidth="1"/>
    <col min="6" max="6" width="11.00390625" style="36" customWidth="1"/>
    <col min="7" max="7" width="12.8515625" style="40" customWidth="1"/>
    <col min="8" max="8" width="10.7109375" style="40" customWidth="1"/>
    <col min="9" max="9" width="11.57421875" style="40" customWidth="1"/>
    <col min="10" max="10" width="14.57421875" style="36" customWidth="1"/>
    <col min="11" max="11" width="13.8515625" style="36" customWidth="1"/>
    <col min="12" max="12" width="16.7109375" style="36" customWidth="1"/>
    <col min="13" max="13" width="17.140625" style="40" customWidth="1"/>
    <col min="14" max="14" width="10.421875" style="108" customWidth="1"/>
    <col min="15" max="15" width="12.421875" style="108" bestFit="1" customWidth="1"/>
    <col min="16" max="31" width="11.57421875" style="108" customWidth="1"/>
    <col min="32" max="16384" width="11.57421875" style="1" customWidth="1"/>
  </cols>
  <sheetData>
    <row r="1" spans="1:13" ht="30" customHeight="1">
      <c r="A1" s="188" t="s">
        <v>13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3" spans="1:13" ht="17.25" customHeight="1">
      <c r="A3" s="189" t="s">
        <v>303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ht="22.5" customHeight="1" thickBo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3" ht="96" customHeight="1">
      <c r="A5" s="45" t="s">
        <v>223</v>
      </c>
      <c r="B5" s="24" t="s">
        <v>0</v>
      </c>
      <c r="C5" s="24" t="s">
        <v>1</v>
      </c>
      <c r="D5" s="24" t="s">
        <v>2</v>
      </c>
      <c r="E5" s="24" t="s">
        <v>3</v>
      </c>
      <c r="F5" s="34" t="s">
        <v>4</v>
      </c>
      <c r="G5" s="24" t="s">
        <v>5</v>
      </c>
      <c r="H5" s="24" t="s">
        <v>6</v>
      </c>
      <c r="I5" s="24" t="s">
        <v>7</v>
      </c>
      <c r="J5" s="34" t="s">
        <v>8</v>
      </c>
      <c r="K5" s="34" t="s">
        <v>9</v>
      </c>
      <c r="L5" s="34" t="s">
        <v>10</v>
      </c>
      <c r="M5" s="25" t="s">
        <v>222</v>
      </c>
    </row>
    <row r="6" spans="1:13" ht="46.5" customHeight="1">
      <c r="A6" s="46"/>
      <c r="B6" s="84"/>
      <c r="C6" s="172">
        <f>SUM(C61+C82+C97)</f>
        <v>711347877.28</v>
      </c>
      <c r="D6" s="84"/>
      <c r="E6" s="172">
        <f>SUM(E61+E82+E97)</f>
        <v>711347877.2800001</v>
      </c>
      <c r="F6" s="35"/>
      <c r="G6" s="13"/>
      <c r="H6" s="13"/>
      <c r="I6" s="13"/>
      <c r="J6" s="35"/>
      <c r="K6" s="35"/>
      <c r="L6" s="35"/>
      <c r="M6" s="26"/>
    </row>
    <row r="7" spans="1:13" ht="25.5" customHeight="1">
      <c r="A7" s="194" t="s">
        <v>12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6"/>
    </row>
    <row r="8" spans="1:13" ht="77.25" customHeight="1">
      <c r="A8" s="47">
        <v>1</v>
      </c>
      <c r="B8" s="16" t="s">
        <v>197</v>
      </c>
      <c r="C8" s="17">
        <v>23658155.36</v>
      </c>
      <c r="D8" s="16">
        <v>4267510</v>
      </c>
      <c r="E8" s="17">
        <v>23658155.36</v>
      </c>
      <c r="F8" s="14" t="s">
        <v>14</v>
      </c>
      <c r="G8" s="16" t="s">
        <v>15</v>
      </c>
      <c r="H8" s="16" t="s">
        <v>42</v>
      </c>
      <c r="I8" s="16" t="s">
        <v>58</v>
      </c>
      <c r="J8" s="14" t="s">
        <v>16</v>
      </c>
      <c r="K8" s="14" t="s">
        <v>17</v>
      </c>
      <c r="L8" s="14" t="s">
        <v>44</v>
      </c>
      <c r="M8" s="44">
        <v>1</v>
      </c>
    </row>
    <row r="9" spans="1:13" ht="109.5" customHeight="1">
      <c r="A9" s="47">
        <f>A8+1</f>
        <v>2</v>
      </c>
      <c r="B9" s="16" t="s">
        <v>138</v>
      </c>
      <c r="C9" s="17" t="s">
        <v>165</v>
      </c>
      <c r="D9" s="16" t="s">
        <v>155</v>
      </c>
      <c r="E9" s="17">
        <v>125580379.77</v>
      </c>
      <c r="F9" s="14" t="s">
        <v>14</v>
      </c>
      <c r="G9" s="16" t="s">
        <v>73</v>
      </c>
      <c r="H9" s="16" t="s">
        <v>19</v>
      </c>
      <c r="I9" s="16" t="s">
        <v>65</v>
      </c>
      <c r="J9" s="14" t="s">
        <v>16</v>
      </c>
      <c r="K9" s="14" t="s">
        <v>17</v>
      </c>
      <c r="L9" s="14" t="s">
        <v>140</v>
      </c>
      <c r="M9" s="44">
        <v>1</v>
      </c>
    </row>
    <row r="10" spans="1:13" ht="95.25" customHeight="1">
      <c r="A10" s="47">
        <f aca="true" t="shared" si="0" ref="A10:A59">A9+1</f>
        <v>3</v>
      </c>
      <c r="B10" s="16" t="s">
        <v>139</v>
      </c>
      <c r="C10" s="17">
        <v>9830000</v>
      </c>
      <c r="D10" s="16">
        <v>4267510</v>
      </c>
      <c r="E10" s="17">
        <v>9830000</v>
      </c>
      <c r="F10" s="14" t="s">
        <v>14</v>
      </c>
      <c r="G10" s="16" t="s">
        <v>73</v>
      </c>
      <c r="H10" s="16" t="s">
        <v>19</v>
      </c>
      <c r="I10" s="16" t="s">
        <v>65</v>
      </c>
      <c r="J10" s="14" t="s">
        <v>16</v>
      </c>
      <c r="K10" s="14" t="s">
        <v>17</v>
      </c>
      <c r="L10" s="14" t="s">
        <v>140</v>
      </c>
      <c r="M10" s="44">
        <v>1</v>
      </c>
    </row>
    <row r="11" spans="1:13" ht="96.75" customHeight="1">
      <c r="A11" s="47">
        <f t="shared" si="0"/>
        <v>4</v>
      </c>
      <c r="B11" s="16" t="s">
        <v>148</v>
      </c>
      <c r="C11" s="17">
        <v>18702727.27</v>
      </c>
      <c r="D11" s="16">
        <v>4267510</v>
      </c>
      <c r="E11" s="17">
        <v>18702727.27</v>
      </c>
      <c r="F11" s="14" t="s">
        <v>14</v>
      </c>
      <c r="G11" s="16" t="s">
        <v>73</v>
      </c>
      <c r="H11" s="16" t="s">
        <v>19</v>
      </c>
      <c r="I11" s="16" t="s">
        <v>65</v>
      </c>
      <c r="J11" s="14" t="s">
        <v>16</v>
      </c>
      <c r="K11" s="14" t="s">
        <v>17</v>
      </c>
      <c r="L11" s="14" t="s">
        <v>140</v>
      </c>
      <c r="M11" s="44">
        <v>1</v>
      </c>
    </row>
    <row r="12" spans="1:13" ht="93" customHeight="1">
      <c r="A12" s="47">
        <f t="shared" si="0"/>
        <v>5</v>
      </c>
      <c r="B12" s="16" t="s">
        <v>142</v>
      </c>
      <c r="C12" s="17">
        <v>316364</v>
      </c>
      <c r="D12" s="16">
        <v>4267510</v>
      </c>
      <c r="E12" s="17">
        <v>316364</v>
      </c>
      <c r="F12" s="14" t="s">
        <v>14</v>
      </c>
      <c r="G12" s="16" t="s">
        <v>73</v>
      </c>
      <c r="H12" s="16" t="s">
        <v>19</v>
      </c>
      <c r="I12" s="16" t="s">
        <v>65</v>
      </c>
      <c r="J12" s="14" t="s">
        <v>16</v>
      </c>
      <c r="K12" s="14" t="s">
        <v>17</v>
      </c>
      <c r="L12" s="14" t="s">
        <v>140</v>
      </c>
      <c r="M12" s="44">
        <v>1</v>
      </c>
    </row>
    <row r="13" spans="1:13" ht="95.25" customHeight="1">
      <c r="A13" s="47">
        <f t="shared" si="0"/>
        <v>6</v>
      </c>
      <c r="B13" s="16" t="s">
        <v>141</v>
      </c>
      <c r="C13" s="17">
        <v>3497975.6</v>
      </c>
      <c r="D13" s="16">
        <v>4267510</v>
      </c>
      <c r="E13" s="17">
        <v>3497975.6</v>
      </c>
      <c r="F13" s="14" t="s">
        <v>14</v>
      </c>
      <c r="G13" s="16" t="s">
        <v>15</v>
      </c>
      <c r="H13" s="16" t="s">
        <v>42</v>
      </c>
      <c r="I13" s="16" t="s">
        <v>58</v>
      </c>
      <c r="J13" s="14" t="s">
        <v>16</v>
      </c>
      <c r="K13" s="14" t="s">
        <v>17</v>
      </c>
      <c r="L13" s="14" t="s">
        <v>140</v>
      </c>
      <c r="M13" s="44">
        <v>1</v>
      </c>
    </row>
    <row r="14" spans="1:13" ht="99" customHeight="1">
      <c r="A14" s="47">
        <f t="shared" si="0"/>
        <v>7</v>
      </c>
      <c r="B14" s="16" t="s">
        <v>144</v>
      </c>
      <c r="C14" s="17">
        <v>1933636</v>
      </c>
      <c r="D14" s="16">
        <v>4267612</v>
      </c>
      <c r="E14" s="17">
        <v>1933636</v>
      </c>
      <c r="F14" s="14" t="s">
        <v>14</v>
      </c>
      <c r="G14" s="16" t="s">
        <v>147</v>
      </c>
      <c r="H14" s="16" t="s">
        <v>147</v>
      </c>
      <c r="I14" s="16" t="s">
        <v>308</v>
      </c>
      <c r="J14" s="14" t="s">
        <v>310</v>
      </c>
      <c r="K14" s="14" t="s">
        <v>17</v>
      </c>
      <c r="L14" s="14" t="s">
        <v>140</v>
      </c>
      <c r="M14" s="44">
        <v>1</v>
      </c>
    </row>
    <row r="15" spans="1:13" ht="93.75" customHeight="1">
      <c r="A15" s="47">
        <f t="shared" si="0"/>
        <v>8</v>
      </c>
      <c r="B15" s="16" t="s">
        <v>156</v>
      </c>
      <c r="C15" s="17">
        <v>58007253</v>
      </c>
      <c r="D15" s="16">
        <v>4267112</v>
      </c>
      <c r="E15" s="17">
        <v>58007253</v>
      </c>
      <c r="F15" s="14" t="s">
        <v>14</v>
      </c>
      <c r="G15" s="16" t="s">
        <v>307</v>
      </c>
      <c r="H15" s="16" t="s">
        <v>309</v>
      </c>
      <c r="I15" s="16" t="s">
        <v>306</v>
      </c>
      <c r="J15" s="14" t="s">
        <v>16</v>
      </c>
      <c r="K15" s="14" t="s">
        <v>17</v>
      </c>
      <c r="L15" s="14" t="s">
        <v>140</v>
      </c>
      <c r="M15" s="44">
        <v>1</v>
      </c>
    </row>
    <row r="16" spans="1:13" ht="140.25" customHeight="1">
      <c r="A16" s="47">
        <f t="shared" si="0"/>
        <v>9</v>
      </c>
      <c r="B16" s="16" t="s">
        <v>145</v>
      </c>
      <c r="C16" s="17">
        <v>9330000</v>
      </c>
      <c r="D16" s="16">
        <v>4267612</v>
      </c>
      <c r="E16" s="17">
        <v>9330000</v>
      </c>
      <c r="F16" s="14" t="s">
        <v>14</v>
      </c>
      <c r="G16" s="16" t="s">
        <v>19</v>
      </c>
      <c r="H16" s="16" t="s">
        <v>59</v>
      </c>
      <c r="I16" s="16" t="s">
        <v>75</v>
      </c>
      <c r="J16" s="14" t="s">
        <v>16</v>
      </c>
      <c r="K16" s="14" t="s">
        <v>164</v>
      </c>
      <c r="L16" s="14" t="s">
        <v>140</v>
      </c>
      <c r="M16" s="99">
        <v>1</v>
      </c>
    </row>
    <row r="17" spans="1:14" s="108" customFormat="1" ht="125.25" customHeight="1">
      <c r="A17" s="102">
        <f t="shared" si="0"/>
        <v>10</v>
      </c>
      <c r="B17" s="103" t="s">
        <v>143</v>
      </c>
      <c r="C17" s="104" t="s">
        <v>327</v>
      </c>
      <c r="D17" s="103" t="s">
        <v>328</v>
      </c>
      <c r="E17" s="104">
        <v>8599882.5</v>
      </c>
      <c r="F17" s="105" t="s">
        <v>14</v>
      </c>
      <c r="G17" s="103" t="s">
        <v>42</v>
      </c>
      <c r="H17" s="103" t="s">
        <v>329</v>
      </c>
      <c r="I17" s="103" t="s">
        <v>330</v>
      </c>
      <c r="J17" s="105" t="s">
        <v>16</v>
      </c>
      <c r="K17" s="105" t="s">
        <v>164</v>
      </c>
      <c r="L17" s="105" t="s">
        <v>44</v>
      </c>
      <c r="M17" s="158">
        <v>1</v>
      </c>
      <c r="N17" s="157"/>
    </row>
    <row r="18" spans="1:14" s="108" customFormat="1" ht="72.75" customHeight="1">
      <c r="A18" s="102">
        <f t="shared" si="0"/>
        <v>11</v>
      </c>
      <c r="B18" s="103" t="s">
        <v>18</v>
      </c>
      <c r="C18" s="104" t="s">
        <v>322</v>
      </c>
      <c r="D18" s="103" t="s">
        <v>166</v>
      </c>
      <c r="E18" s="104">
        <v>58656580.23</v>
      </c>
      <c r="F18" s="105" t="s">
        <v>14</v>
      </c>
      <c r="G18" s="103" t="s">
        <v>42</v>
      </c>
      <c r="H18" s="103" t="s">
        <v>21</v>
      </c>
      <c r="I18" s="103" t="s">
        <v>22</v>
      </c>
      <c r="J18" s="105" t="s">
        <v>16</v>
      </c>
      <c r="K18" s="105" t="s">
        <v>17</v>
      </c>
      <c r="L18" s="105" t="s">
        <v>44</v>
      </c>
      <c r="M18" s="106">
        <v>1.2</v>
      </c>
      <c r="N18" s="107"/>
    </row>
    <row r="19" spans="1:14" ht="75.75" customHeight="1">
      <c r="A19" s="101">
        <f t="shared" si="0"/>
        <v>12</v>
      </c>
      <c r="B19" s="16" t="s">
        <v>23</v>
      </c>
      <c r="C19" s="17">
        <v>4250909</v>
      </c>
      <c r="D19" s="16">
        <v>4267612</v>
      </c>
      <c r="E19" s="17">
        <v>4250909</v>
      </c>
      <c r="F19" s="14" t="s">
        <v>14</v>
      </c>
      <c r="G19" s="16" t="s">
        <v>42</v>
      </c>
      <c r="H19" s="16" t="s">
        <v>21</v>
      </c>
      <c r="I19" s="16" t="s">
        <v>22</v>
      </c>
      <c r="J19" s="14" t="s">
        <v>16</v>
      </c>
      <c r="K19" s="14" t="s">
        <v>17</v>
      </c>
      <c r="L19" s="14" t="s">
        <v>44</v>
      </c>
      <c r="M19" s="44">
        <v>1</v>
      </c>
      <c r="N19" s="107"/>
    </row>
    <row r="20" spans="1:14" ht="69.75" customHeight="1">
      <c r="A20" s="101">
        <f t="shared" si="0"/>
        <v>13</v>
      </c>
      <c r="B20" s="16" t="s">
        <v>26</v>
      </c>
      <c r="C20" s="17">
        <v>956609.32</v>
      </c>
      <c r="D20" s="16">
        <v>4267210</v>
      </c>
      <c r="E20" s="17">
        <v>956609.32</v>
      </c>
      <c r="F20" s="14" t="s">
        <v>14</v>
      </c>
      <c r="G20" s="16" t="s">
        <v>42</v>
      </c>
      <c r="H20" s="16" t="s">
        <v>21</v>
      </c>
      <c r="I20" s="16" t="s">
        <v>22</v>
      </c>
      <c r="J20" s="14" t="s">
        <v>16</v>
      </c>
      <c r="K20" s="14" t="s">
        <v>17</v>
      </c>
      <c r="L20" s="14" t="s">
        <v>44</v>
      </c>
      <c r="M20" s="44">
        <v>1</v>
      </c>
      <c r="N20" s="107"/>
    </row>
    <row r="21" spans="1:15" ht="74.25" customHeight="1">
      <c r="A21" s="101">
        <f t="shared" si="0"/>
        <v>14</v>
      </c>
      <c r="B21" s="16" t="s">
        <v>25</v>
      </c>
      <c r="C21" s="21" t="s">
        <v>260</v>
      </c>
      <c r="D21" s="16" t="s">
        <v>167</v>
      </c>
      <c r="E21" s="21">
        <v>7732330.1</v>
      </c>
      <c r="F21" s="14" t="s">
        <v>14</v>
      </c>
      <c r="G21" s="16" t="s">
        <v>29</v>
      </c>
      <c r="H21" s="16" t="s">
        <v>38</v>
      </c>
      <c r="I21" s="16" t="s">
        <v>45</v>
      </c>
      <c r="J21" s="14" t="s">
        <v>16</v>
      </c>
      <c r="K21" s="14" t="s">
        <v>17</v>
      </c>
      <c r="L21" s="14" t="s">
        <v>44</v>
      </c>
      <c r="M21" s="44">
        <v>1.2</v>
      </c>
      <c r="N21" s="107"/>
      <c r="O21" s="107"/>
    </row>
    <row r="22" spans="1:15" ht="111.75" customHeight="1">
      <c r="A22" s="101">
        <f t="shared" si="0"/>
        <v>15</v>
      </c>
      <c r="B22" s="16" t="s">
        <v>24</v>
      </c>
      <c r="C22" s="17" t="s">
        <v>196</v>
      </c>
      <c r="D22" s="16" t="s">
        <v>168</v>
      </c>
      <c r="E22" s="17">
        <v>17308873.81</v>
      </c>
      <c r="F22" s="14" t="s">
        <v>30</v>
      </c>
      <c r="G22" s="16" t="s">
        <v>42</v>
      </c>
      <c r="H22" s="16" t="s">
        <v>21</v>
      </c>
      <c r="I22" s="16" t="s">
        <v>22</v>
      </c>
      <c r="J22" s="14" t="s">
        <v>16</v>
      </c>
      <c r="K22" s="14" t="s">
        <v>17</v>
      </c>
      <c r="L22" s="14" t="s">
        <v>44</v>
      </c>
      <c r="M22" s="44">
        <v>1.2</v>
      </c>
      <c r="N22" s="107"/>
      <c r="O22" s="107"/>
    </row>
    <row r="23" spans="1:15" ht="106.5" customHeight="1">
      <c r="A23" s="101">
        <f t="shared" si="0"/>
        <v>16</v>
      </c>
      <c r="B23" s="16" t="s">
        <v>31</v>
      </c>
      <c r="C23" s="17" t="s">
        <v>158</v>
      </c>
      <c r="D23" s="16" t="s">
        <v>169</v>
      </c>
      <c r="E23" s="17">
        <v>1648485.93</v>
      </c>
      <c r="F23" s="14" t="s">
        <v>30</v>
      </c>
      <c r="G23" s="16" t="s">
        <v>42</v>
      </c>
      <c r="H23" s="16" t="s">
        <v>27</v>
      </c>
      <c r="I23" s="16" t="s">
        <v>28</v>
      </c>
      <c r="J23" s="14" t="s">
        <v>16</v>
      </c>
      <c r="K23" s="14" t="s">
        <v>17</v>
      </c>
      <c r="L23" s="14" t="s">
        <v>44</v>
      </c>
      <c r="M23" s="44">
        <v>1.2</v>
      </c>
      <c r="N23" s="107"/>
      <c r="O23" s="107"/>
    </row>
    <row r="24" spans="1:14" ht="113.25" customHeight="1">
      <c r="A24" s="101">
        <f t="shared" si="0"/>
        <v>17</v>
      </c>
      <c r="B24" s="16" t="s">
        <v>32</v>
      </c>
      <c r="C24" s="17" t="s">
        <v>157</v>
      </c>
      <c r="D24" s="16" t="s">
        <v>170</v>
      </c>
      <c r="E24" s="17">
        <v>854626.53</v>
      </c>
      <c r="F24" s="14" t="s">
        <v>30</v>
      </c>
      <c r="G24" s="16" t="s">
        <v>42</v>
      </c>
      <c r="H24" s="16" t="s">
        <v>21</v>
      </c>
      <c r="I24" s="16" t="s">
        <v>22</v>
      </c>
      <c r="J24" s="14" t="s">
        <v>16</v>
      </c>
      <c r="K24" s="14" t="s">
        <v>17</v>
      </c>
      <c r="L24" s="14" t="s">
        <v>44</v>
      </c>
      <c r="M24" s="44">
        <v>1.2</v>
      </c>
      <c r="N24" s="107"/>
    </row>
    <row r="25" spans="1:14" s="108" customFormat="1" ht="111.75" customHeight="1">
      <c r="A25" s="102">
        <f t="shared" si="0"/>
        <v>18</v>
      </c>
      <c r="B25" s="103" t="s">
        <v>311</v>
      </c>
      <c r="C25" s="104"/>
      <c r="D25" s="103"/>
      <c r="E25" s="104"/>
      <c r="F25" s="105"/>
      <c r="G25" s="103"/>
      <c r="H25" s="103"/>
      <c r="I25" s="103"/>
      <c r="J25" s="105"/>
      <c r="K25" s="105"/>
      <c r="L25" s="105"/>
      <c r="M25" s="106"/>
      <c r="N25" s="107"/>
    </row>
    <row r="26" spans="1:14" s="108" customFormat="1" ht="81.75" customHeight="1">
      <c r="A26" s="102">
        <f t="shared" si="0"/>
        <v>19</v>
      </c>
      <c r="B26" s="109" t="s">
        <v>33</v>
      </c>
      <c r="C26" s="104" t="s">
        <v>159</v>
      </c>
      <c r="D26" s="103" t="s">
        <v>167</v>
      </c>
      <c r="E26" s="104">
        <v>1266186.24</v>
      </c>
      <c r="F26" s="105" t="s">
        <v>30</v>
      </c>
      <c r="G26" s="103" t="s">
        <v>20</v>
      </c>
      <c r="H26" s="103" t="s">
        <v>21</v>
      </c>
      <c r="I26" s="103" t="s">
        <v>22</v>
      </c>
      <c r="J26" s="105" t="s">
        <v>16</v>
      </c>
      <c r="K26" s="105" t="s">
        <v>17</v>
      </c>
      <c r="L26" s="105" t="s">
        <v>44</v>
      </c>
      <c r="M26" s="106">
        <v>1.2</v>
      </c>
      <c r="N26" s="107"/>
    </row>
    <row r="27" spans="1:14" s="108" customFormat="1" ht="92.25" customHeight="1">
      <c r="A27" s="102">
        <f t="shared" si="0"/>
        <v>20</v>
      </c>
      <c r="B27" s="104" t="s">
        <v>34</v>
      </c>
      <c r="C27" s="104"/>
      <c r="D27" s="103"/>
      <c r="E27" s="104"/>
      <c r="F27" s="105"/>
      <c r="G27" s="103"/>
      <c r="H27" s="103"/>
      <c r="I27" s="103"/>
      <c r="J27" s="105"/>
      <c r="K27" s="105"/>
      <c r="L27" s="105"/>
      <c r="M27" s="106"/>
      <c r="N27" s="107"/>
    </row>
    <row r="28" spans="1:14" ht="90" customHeight="1">
      <c r="A28" s="101">
        <f t="shared" si="0"/>
        <v>21</v>
      </c>
      <c r="B28" s="17" t="s">
        <v>146</v>
      </c>
      <c r="C28" s="17" t="s">
        <v>160</v>
      </c>
      <c r="D28" s="16" t="s">
        <v>172</v>
      </c>
      <c r="E28" s="17">
        <v>2196598.54</v>
      </c>
      <c r="F28" s="14" t="s">
        <v>30</v>
      </c>
      <c r="G28" s="16" t="s">
        <v>35</v>
      </c>
      <c r="H28" s="16" t="s">
        <v>63</v>
      </c>
      <c r="I28" s="16" t="s">
        <v>64</v>
      </c>
      <c r="J28" s="14" t="s">
        <v>16</v>
      </c>
      <c r="K28" s="14" t="s">
        <v>17</v>
      </c>
      <c r="L28" s="14" t="s">
        <v>44</v>
      </c>
      <c r="M28" s="44">
        <v>1.2</v>
      </c>
      <c r="N28" s="107"/>
    </row>
    <row r="29" spans="1:14" ht="102" customHeight="1">
      <c r="A29" s="101">
        <f t="shared" si="0"/>
        <v>22</v>
      </c>
      <c r="B29" s="16" t="s">
        <v>37</v>
      </c>
      <c r="C29" s="17">
        <v>1271186.44</v>
      </c>
      <c r="D29" s="16">
        <v>4267210</v>
      </c>
      <c r="E29" s="17">
        <v>1271186.44</v>
      </c>
      <c r="F29" s="14" t="s">
        <v>30</v>
      </c>
      <c r="G29" s="16" t="s">
        <v>35</v>
      </c>
      <c r="H29" s="16" t="s">
        <v>63</v>
      </c>
      <c r="I29" s="16" t="s">
        <v>64</v>
      </c>
      <c r="J29" s="14" t="s">
        <v>16</v>
      </c>
      <c r="K29" s="14" t="s">
        <v>17</v>
      </c>
      <c r="L29" s="14" t="s">
        <v>44</v>
      </c>
      <c r="M29" s="44">
        <v>1</v>
      </c>
      <c r="N29" s="107"/>
    </row>
    <row r="30" spans="1:14" ht="78" customHeight="1">
      <c r="A30" s="101">
        <f t="shared" si="0"/>
        <v>23</v>
      </c>
      <c r="B30" s="16" t="s">
        <v>39</v>
      </c>
      <c r="C30" s="17">
        <v>3915254.24</v>
      </c>
      <c r="D30" s="16">
        <v>42672111</v>
      </c>
      <c r="E30" s="17">
        <v>3915254.24</v>
      </c>
      <c r="F30" s="14" t="s">
        <v>14</v>
      </c>
      <c r="G30" s="16" t="s">
        <v>46</v>
      </c>
      <c r="H30" s="16" t="s">
        <v>21</v>
      </c>
      <c r="I30" s="16" t="s">
        <v>22</v>
      </c>
      <c r="J30" s="14" t="s">
        <v>16</v>
      </c>
      <c r="K30" s="14" t="s">
        <v>17</v>
      </c>
      <c r="L30" s="14" t="s">
        <v>44</v>
      </c>
      <c r="M30" s="44">
        <v>1</v>
      </c>
      <c r="N30" s="107"/>
    </row>
    <row r="31" spans="1:14" ht="102" customHeight="1">
      <c r="A31" s="101">
        <f t="shared" si="0"/>
        <v>24</v>
      </c>
      <c r="B31" s="17" t="s">
        <v>40</v>
      </c>
      <c r="C31" s="17" t="s">
        <v>163</v>
      </c>
      <c r="D31" s="16" t="s">
        <v>171</v>
      </c>
      <c r="E31" s="17">
        <v>3137158.22</v>
      </c>
      <c r="F31" s="14" t="s">
        <v>30</v>
      </c>
      <c r="G31" s="16" t="s">
        <v>19</v>
      </c>
      <c r="H31" s="16" t="s">
        <v>59</v>
      </c>
      <c r="I31" s="16" t="s">
        <v>75</v>
      </c>
      <c r="J31" s="14" t="s">
        <v>16</v>
      </c>
      <c r="K31" s="14" t="s">
        <v>17</v>
      </c>
      <c r="L31" s="14" t="s">
        <v>44</v>
      </c>
      <c r="M31" s="44">
        <v>1.2</v>
      </c>
      <c r="N31" s="107"/>
    </row>
    <row r="32" spans="1:14" ht="77.25" customHeight="1">
      <c r="A32" s="101">
        <f t="shared" si="0"/>
        <v>25</v>
      </c>
      <c r="B32" s="16" t="s">
        <v>41</v>
      </c>
      <c r="C32" s="17">
        <v>8819090</v>
      </c>
      <c r="D32" s="16">
        <v>4267610</v>
      </c>
      <c r="E32" s="17">
        <v>8819090</v>
      </c>
      <c r="F32" s="14" t="s">
        <v>14</v>
      </c>
      <c r="G32" s="18" t="s">
        <v>21</v>
      </c>
      <c r="H32" s="18" t="s">
        <v>35</v>
      </c>
      <c r="I32" s="18" t="s">
        <v>36</v>
      </c>
      <c r="J32" s="14" t="s">
        <v>16</v>
      </c>
      <c r="K32" s="14" t="s">
        <v>17</v>
      </c>
      <c r="L32" s="14" t="s">
        <v>44</v>
      </c>
      <c r="M32" s="44">
        <v>1</v>
      </c>
      <c r="N32" s="107"/>
    </row>
    <row r="33" spans="1:14" ht="81" customHeight="1">
      <c r="A33" s="101">
        <f t="shared" si="0"/>
        <v>26</v>
      </c>
      <c r="B33" s="16" t="s">
        <v>43</v>
      </c>
      <c r="C33" s="17">
        <v>36353703.7</v>
      </c>
      <c r="D33" s="16">
        <v>4267611</v>
      </c>
      <c r="E33" s="17">
        <v>36353703.7</v>
      </c>
      <c r="F33" s="14" t="s">
        <v>14</v>
      </c>
      <c r="G33" s="16" t="s">
        <v>19</v>
      </c>
      <c r="H33" s="16" t="s">
        <v>59</v>
      </c>
      <c r="I33" s="16" t="s">
        <v>75</v>
      </c>
      <c r="J33" s="14" t="s">
        <v>16</v>
      </c>
      <c r="K33" s="14" t="s">
        <v>17</v>
      </c>
      <c r="L33" s="14" t="s">
        <v>44</v>
      </c>
      <c r="M33" s="44">
        <v>1.2</v>
      </c>
      <c r="N33" s="107"/>
    </row>
    <row r="34" spans="1:14" ht="81" customHeight="1">
      <c r="A34" s="101">
        <f t="shared" si="0"/>
        <v>27</v>
      </c>
      <c r="B34" s="16" t="s">
        <v>161</v>
      </c>
      <c r="C34" s="17">
        <v>1000000</v>
      </c>
      <c r="D34" s="16">
        <v>4267210</v>
      </c>
      <c r="E34" s="17">
        <v>1000000</v>
      </c>
      <c r="F34" s="14" t="s">
        <v>87</v>
      </c>
      <c r="G34" s="16" t="s">
        <v>15</v>
      </c>
      <c r="H34" s="16" t="s">
        <v>15</v>
      </c>
      <c r="I34" s="16" t="s">
        <v>312</v>
      </c>
      <c r="J34" s="14" t="s">
        <v>162</v>
      </c>
      <c r="K34" s="14" t="s">
        <v>17</v>
      </c>
      <c r="L34" s="14" t="s">
        <v>44</v>
      </c>
      <c r="M34" s="44">
        <v>1</v>
      </c>
      <c r="N34" s="107"/>
    </row>
    <row r="35" spans="1:14" ht="81" customHeight="1">
      <c r="A35" s="101">
        <f t="shared" si="0"/>
        <v>28</v>
      </c>
      <c r="B35" s="17" t="s">
        <v>47</v>
      </c>
      <c r="C35" s="17">
        <v>700000</v>
      </c>
      <c r="D35" s="16" t="s">
        <v>173</v>
      </c>
      <c r="E35" s="17">
        <v>700000</v>
      </c>
      <c r="F35" s="14" t="s">
        <v>87</v>
      </c>
      <c r="G35" s="16" t="s">
        <v>15</v>
      </c>
      <c r="H35" s="16" t="s">
        <v>42</v>
      </c>
      <c r="I35" s="16" t="s">
        <v>58</v>
      </c>
      <c r="J35" s="14" t="s">
        <v>111</v>
      </c>
      <c r="K35" s="14" t="s">
        <v>17</v>
      </c>
      <c r="L35" s="14" t="s">
        <v>44</v>
      </c>
      <c r="M35" s="44">
        <v>1</v>
      </c>
      <c r="N35" s="107"/>
    </row>
    <row r="36" spans="1:14" ht="81" customHeight="1">
      <c r="A36" s="101">
        <f t="shared" si="0"/>
        <v>29</v>
      </c>
      <c r="B36" s="19" t="s">
        <v>48</v>
      </c>
      <c r="C36" s="19">
        <v>700000</v>
      </c>
      <c r="D36" s="20" t="s">
        <v>175</v>
      </c>
      <c r="E36" s="19">
        <v>700000</v>
      </c>
      <c r="F36" s="15" t="s">
        <v>87</v>
      </c>
      <c r="G36" s="20" t="s">
        <v>59</v>
      </c>
      <c r="H36" s="20" t="s">
        <v>42</v>
      </c>
      <c r="I36" s="20" t="s">
        <v>58</v>
      </c>
      <c r="J36" s="14" t="s">
        <v>112</v>
      </c>
      <c r="K36" s="14" t="s">
        <v>17</v>
      </c>
      <c r="L36" s="14" t="s">
        <v>44</v>
      </c>
      <c r="M36" s="44">
        <v>1</v>
      </c>
      <c r="N36" s="107"/>
    </row>
    <row r="37" spans="1:14" ht="81" customHeight="1">
      <c r="A37" s="101">
        <f t="shared" si="0"/>
        <v>30</v>
      </c>
      <c r="B37" s="17" t="s">
        <v>49</v>
      </c>
      <c r="C37" s="17">
        <v>800000</v>
      </c>
      <c r="D37" s="16" t="s">
        <v>176</v>
      </c>
      <c r="E37" s="17">
        <v>800000</v>
      </c>
      <c r="F37" s="14" t="s">
        <v>87</v>
      </c>
      <c r="G37" s="16" t="s">
        <v>15</v>
      </c>
      <c r="H37" s="16" t="s">
        <v>42</v>
      </c>
      <c r="I37" s="16" t="s">
        <v>58</v>
      </c>
      <c r="J37" s="14" t="s">
        <v>113</v>
      </c>
      <c r="K37" s="14" t="s">
        <v>17</v>
      </c>
      <c r="L37" s="14" t="s">
        <v>44</v>
      </c>
      <c r="M37" s="44">
        <v>1</v>
      </c>
      <c r="N37" s="107"/>
    </row>
    <row r="38" spans="1:14" ht="81" customHeight="1">
      <c r="A38" s="101">
        <f t="shared" si="0"/>
        <v>31</v>
      </c>
      <c r="B38" s="17" t="s">
        <v>50</v>
      </c>
      <c r="C38" s="17">
        <v>900000</v>
      </c>
      <c r="D38" s="16">
        <v>4269113</v>
      </c>
      <c r="E38" s="17">
        <v>900000</v>
      </c>
      <c r="F38" s="14" t="s">
        <v>87</v>
      </c>
      <c r="G38" s="16" t="s">
        <v>59</v>
      </c>
      <c r="H38" s="16" t="s">
        <v>42</v>
      </c>
      <c r="I38" s="16" t="s">
        <v>58</v>
      </c>
      <c r="J38" s="14" t="s">
        <v>114</v>
      </c>
      <c r="K38" s="14" t="s">
        <v>17</v>
      </c>
      <c r="L38" s="14" t="s">
        <v>44</v>
      </c>
      <c r="M38" s="44">
        <v>1</v>
      </c>
      <c r="N38" s="107"/>
    </row>
    <row r="39" spans="1:14" ht="81" customHeight="1">
      <c r="A39" s="101">
        <f t="shared" si="0"/>
        <v>32</v>
      </c>
      <c r="B39" s="17" t="s">
        <v>51</v>
      </c>
      <c r="C39" s="17">
        <v>1700000</v>
      </c>
      <c r="D39" s="16">
        <v>4269113</v>
      </c>
      <c r="E39" s="17">
        <v>1700000</v>
      </c>
      <c r="F39" s="14" t="s">
        <v>87</v>
      </c>
      <c r="G39" s="16" t="s">
        <v>59</v>
      </c>
      <c r="H39" s="16" t="s">
        <v>42</v>
      </c>
      <c r="I39" s="16" t="s">
        <v>58</v>
      </c>
      <c r="J39" s="14" t="s">
        <v>88</v>
      </c>
      <c r="K39" s="14" t="s">
        <v>17</v>
      </c>
      <c r="L39" s="14" t="s">
        <v>44</v>
      </c>
      <c r="M39" s="44">
        <v>1</v>
      </c>
      <c r="N39" s="107"/>
    </row>
    <row r="40" spans="1:14" ht="81" customHeight="1">
      <c r="A40" s="101">
        <f t="shared" si="0"/>
        <v>33</v>
      </c>
      <c r="B40" s="17" t="s">
        <v>52</v>
      </c>
      <c r="C40" s="17">
        <v>1700000</v>
      </c>
      <c r="D40" s="16" t="s">
        <v>61</v>
      </c>
      <c r="E40" s="17">
        <v>1700000</v>
      </c>
      <c r="F40" s="14" t="s">
        <v>87</v>
      </c>
      <c r="G40" s="16" t="s">
        <v>20</v>
      </c>
      <c r="H40" s="16" t="s">
        <v>27</v>
      </c>
      <c r="I40" s="16" t="s">
        <v>60</v>
      </c>
      <c r="J40" s="14" t="s">
        <v>89</v>
      </c>
      <c r="K40" s="14" t="s">
        <v>17</v>
      </c>
      <c r="L40" s="14" t="s">
        <v>44</v>
      </c>
      <c r="M40" s="44">
        <v>1</v>
      </c>
      <c r="N40" s="107"/>
    </row>
    <row r="41" spans="1:14" ht="81" customHeight="1">
      <c r="A41" s="101">
        <f t="shared" si="0"/>
        <v>34</v>
      </c>
      <c r="B41" s="17" t="s">
        <v>53</v>
      </c>
      <c r="C41" s="21">
        <v>1200000</v>
      </c>
      <c r="D41" s="16" t="s">
        <v>61</v>
      </c>
      <c r="E41" s="17">
        <v>1200000</v>
      </c>
      <c r="F41" s="14" t="s">
        <v>87</v>
      </c>
      <c r="G41" s="16" t="s">
        <v>20</v>
      </c>
      <c r="H41" s="16" t="s">
        <v>27</v>
      </c>
      <c r="I41" s="16" t="s">
        <v>60</v>
      </c>
      <c r="J41" s="14" t="s">
        <v>90</v>
      </c>
      <c r="K41" s="14" t="s">
        <v>17</v>
      </c>
      <c r="L41" s="14" t="s">
        <v>44</v>
      </c>
      <c r="M41" s="44">
        <v>1</v>
      </c>
      <c r="N41" s="107"/>
    </row>
    <row r="42" spans="1:14" ht="81" customHeight="1">
      <c r="A42" s="101">
        <f t="shared" si="0"/>
        <v>35</v>
      </c>
      <c r="B42" s="17" t="s">
        <v>177</v>
      </c>
      <c r="C42" s="17">
        <v>2500000</v>
      </c>
      <c r="D42" s="16">
        <v>4264910</v>
      </c>
      <c r="E42" s="17">
        <v>2500000</v>
      </c>
      <c r="F42" s="14" t="s">
        <v>87</v>
      </c>
      <c r="G42" s="16" t="s">
        <v>63</v>
      </c>
      <c r="H42" s="16" t="s">
        <v>313</v>
      </c>
      <c r="I42" s="16" t="s">
        <v>314</v>
      </c>
      <c r="J42" s="14" t="s">
        <v>91</v>
      </c>
      <c r="K42" s="14" t="s">
        <v>17</v>
      </c>
      <c r="L42" s="14" t="s">
        <v>44</v>
      </c>
      <c r="M42" s="44">
        <v>1</v>
      </c>
      <c r="N42" s="107"/>
    </row>
    <row r="43" spans="1:14" ht="81" customHeight="1">
      <c r="A43" s="101">
        <f t="shared" si="0"/>
        <v>36</v>
      </c>
      <c r="B43" s="17" t="s">
        <v>178</v>
      </c>
      <c r="C43" s="17">
        <v>650000</v>
      </c>
      <c r="D43" s="16">
        <v>4264130</v>
      </c>
      <c r="E43" s="17">
        <v>650000</v>
      </c>
      <c r="F43" s="14" t="s">
        <v>87</v>
      </c>
      <c r="G43" s="16" t="s">
        <v>179</v>
      </c>
      <c r="H43" s="16" t="s">
        <v>180</v>
      </c>
      <c r="I43" s="16" t="s">
        <v>181</v>
      </c>
      <c r="J43" s="14" t="s">
        <v>91</v>
      </c>
      <c r="K43" s="14" t="s">
        <v>17</v>
      </c>
      <c r="L43" s="14" t="s">
        <v>44</v>
      </c>
      <c r="M43" s="44">
        <v>1</v>
      </c>
      <c r="N43" s="107"/>
    </row>
    <row r="44" spans="1:14" ht="81" customHeight="1">
      <c r="A44" s="101">
        <f t="shared" si="0"/>
        <v>37</v>
      </c>
      <c r="B44" s="17" t="s">
        <v>182</v>
      </c>
      <c r="C44" s="17">
        <v>850000</v>
      </c>
      <c r="D44" s="16">
        <v>4264911</v>
      </c>
      <c r="E44" s="17">
        <v>850000</v>
      </c>
      <c r="F44" s="14" t="s">
        <v>87</v>
      </c>
      <c r="G44" s="16" t="s">
        <v>63</v>
      </c>
      <c r="H44" s="16" t="s">
        <v>313</v>
      </c>
      <c r="I44" s="16" t="s">
        <v>314</v>
      </c>
      <c r="J44" s="14" t="s">
        <v>91</v>
      </c>
      <c r="K44" s="14" t="s">
        <v>17</v>
      </c>
      <c r="L44" s="14" t="s">
        <v>44</v>
      </c>
      <c r="M44" s="44">
        <v>1</v>
      </c>
      <c r="N44" s="107"/>
    </row>
    <row r="45" spans="1:14" ht="89.25" customHeight="1">
      <c r="A45" s="101">
        <f t="shared" si="0"/>
        <v>38</v>
      </c>
      <c r="B45" s="17" t="s">
        <v>54</v>
      </c>
      <c r="C45" s="17">
        <v>3000000</v>
      </c>
      <c r="D45" s="16">
        <v>4261110</v>
      </c>
      <c r="E45" s="17">
        <v>3000000</v>
      </c>
      <c r="F45" s="14" t="s">
        <v>14</v>
      </c>
      <c r="G45" s="16" t="s">
        <v>27</v>
      </c>
      <c r="H45" s="16" t="s">
        <v>29</v>
      </c>
      <c r="I45" s="16" t="s">
        <v>62</v>
      </c>
      <c r="J45" s="14" t="s">
        <v>92</v>
      </c>
      <c r="K45" s="14" t="s">
        <v>17</v>
      </c>
      <c r="L45" s="14" t="s">
        <v>44</v>
      </c>
      <c r="M45" s="44">
        <v>1</v>
      </c>
      <c r="N45" s="107"/>
    </row>
    <row r="46" spans="1:14" ht="81" customHeight="1">
      <c r="A46" s="101">
        <f t="shared" si="0"/>
        <v>39</v>
      </c>
      <c r="B46" s="17" t="s">
        <v>55</v>
      </c>
      <c r="C46" s="21">
        <v>1100000</v>
      </c>
      <c r="D46" s="16">
        <v>4268110</v>
      </c>
      <c r="E46" s="17">
        <v>1100000</v>
      </c>
      <c r="F46" s="14" t="s">
        <v>87</v>
      </c>
      <c r="G46" s="16" t="s">
        <v>35</v>
      </c>
      <c r="H46" s="16" t="s">
        <v>63</v>
      </c>
      <c r="I46" s="16" t="s">
        <v>64</v>
      </c>
      <c r="J46" s="14" t="s">
        <v>115</v>
      </c>
      <c r="K46" s="14" t="s">
        <v>17</v>
      </c>
      <c r="L46" s="14" t="s">
        <v>44</v>
      </c>
      <c r="M46" s="44">
        <v>1</v>
      </c>
      <c r="N46" s="107"/>
    </row>
    <row r="47" spans="1:14" ht="81" customHeight="1">
      <c r="A47" s="101">
        <f t="shared" si="0"/>
        <v>40</v>
      </c>
      <c r="B47" s="17" t="s">
        <v>56</v>
      </c>
      <c r="C47" s="21">
        <v>700000</v>
      </c>
      <c r="D47" s="16">
        <v>4261110</v>
      </c>
      <c r="E47" s="17">
        <v>700000</v>
      </c>
      <c r="F47" s="14" t="s">
        <v>87</v>
      </c>
      <c r="G47" s="16" t="s">
        <v>59</v>
      </c>
      <c r="H47" s="16" t="s">
        <v>42</v>
      </c>
      <c r="I47" s="16" t="s">
        <v>58</v>
      </c>
      <c r="J47" s="14" t="s">
        <v>93</v>
      </c>
      <c r="K47" s="14" t="s">
        <v>17</v>
      </c>
      <c r="L47" s="14" t="s">
        <v>44</v>
      </c>
      <c r="M47" s="44">
        <v>1</v>
      </c>
      <c r="N47" s="107"/>
    </row>
    <row r="48" spans="1:14" ht="81" customHeight="1">
      <c r="A48" s="101">
        <f t="shared" si="0"/>
        <v>41</v>
      </c>
      <c r="B48" s="22" t="s">
        <v>57</v>
      </c>
      <c r="C48" s="21">
        <v>700000</v>
      </c>
      <c r="D48" s="16">
        <v>4261110</v>
      </c>
      <c r="E48" s="17">
        <v>700000</v>
      </c>
      <c r="F48" s="14" t="s">
        <v>87</v>
      </c>
      <c r="G48" s="16" t="s">
        <v>21</v>
      </c>
      <c r="H48" s="16" t="s">
        <v>29</v>
      </c>
      <c r="I48" s="16" t="s">
        <v>62</v>
      </c>
      <c r="J48" s="14" t="s">
        <v>93</v>
      </c>
      <c r="K48" s="14" t="s">
        <v>17</v>
      </c>
      <c r="L48" s="14" t="s">
        <v>44</v>
      </c>
      <c r="M48" s="44">
        <v>1</v>
      </c>
      <c r="N48" s="107"/>
    </row>
    <row r="49" spans="1:14" ht="81" customHeight="1">
      <c r="A49" s="101">
        <f t="shared" si="0"/>
        <v>42</v>
      </c>
      <c r="B49" s="17" t="s">
        <v>184</v>
      </c>
      <c r="C49" s="21">
        <v>30450000</v>
      </c>
      <c r="D49" s="16">
        <v>4268230</v>
      </c>
      <c r="E49" s="17">
        <v>30450000</v>
      </c>
      <c r="F49" s="14" t="s">
        <v>14</v>
      </c>
      <c r="G49" s="18" t="s">
        <v>35</v>
      </c>
      <c r="H49" s="18" t="s">
        <v>185</v>
      </c>
      <c r="I49" s="18" t="s">
        <v>186</v>
      </c>
      <c r="J49" s="14" t="s">
        <v>94</v>
      </c>
      <c r="K49" s="14" t="s">
        <v>17</v>
      </c>
      <c r="L49" s="14" t="s">
        <v>44</v>
      </c>
      <c r="M49" s="44">
        <v>1</v>
      </c>
      <c r="N49" s="107"/>
    </row>
    <row r="50" spans="1:14" ht="90.75" customHeight="1">
      <c r="A50" s="101">
        <f t="shared" si="0"/>
        <v>43</v>
      </c>
      <c r="B50" s="17" t="s">
        <v>195</v>
      </c>
      <c r="C50" s="21">
        <v>5200000</v>
      </c>
      <c r="D50" s="16">
        <v>4268110</v>
      </c>
      <c r="E50" s="17">
        <v>5200000</v>
      </c>
      <c r="F50" s="14" t="s">
        <v>14</v>
      </c>
      <c r="G50" s="18" t="s">
        <v>66</v>
      </c>
      <c r="H50" s="18" t="s">
        <v>63</v>
      </c>
      <c r="I50" s="18" t="s">
        <v>64</v>
      </c>
      <c r="J50" s="14" t="s">
        <v>95</v>
      </c>
      <c r="K50" s="14" t="s">
        <v>17</v>
      </c>
      <c r="L50" s="14" t="s">
        <v>44</v>
      </c>
      <c r="M50" s="44">
        <v>1</v>
      </c>
      <c r="N50" s="107"/>
    </row>
    <row r="51" spans="1:15" ht="107.25" customHeight="1">
      <c r="A51" s="101">
        <f t="shared" si="0"/>
        <v>44</v>
      </c>
      <c r="B51" s="17" t="s">
        <v>187</v>
      </c>
      <c r="C51" s="23">
        <v>37660373</v>
      </c>
      <c r="D51" s="16" t="s">
        <v>315</v>
      </c>
      <c r="E51" s="23">
        <v>37660373</v>
      </c>
      <c r="F51" s="14" t="s">
        <v>14</v>
      </c>
      <c r="G51" s="18" t="s">
        <v>35</v>
      </c>
      <c r="H51" s="18" t="s">
        <v>63</v>
      </c>
      <c r="I51" s="18" t="s">
        <v>64</v>
      </c>
      <c r="J51" s="14" t="s">
        <v>188</v>
      </c>
      <c r="K51" s="14" t="s">
        <v>17</v>
      </c>
      <c r="L51" s="14" t="s">
        <v>44</v>
      </c>
      <c r="M51" s="44">
        <v>1.2</v>
      </c>
      <c r="N51" s="107"/>
      <c r="O51" s="110"/>
    </row>
    <row r="52" spans="1:15" ht="110.25" customHeight="1">
      <c r="A52" s="101">
        <f t="shared" si="0"/>
        <v>45</v>
      </c>
      <c r="B52" s="17" t="s">
        <v>189</v>
      </c>
      <c r="C52" s="23">
        <v>9186840</v>
      </c>
      <c r="D52" s="16">
        <v>4264110</v>
      </c>
      <c r="E52" s="23">
        <v>9186840</v>
      </c>
      <c r="F52" s="14" t="s">
        <v>14</v>
      </c>
      <c r="G52" s="18" t="s">
        <v>305</v>
      </c>
      <c r="H52" s="18" t="s">
        <v>309</v>
      </c>
      <c r="I52" s="18" t="s">
        <v>306</v>
      </c>
      <c r="J52" s="14" t="s">
        <v>190</v>
      </c>
      <c r="K52" s="14" t="s">
        <v>17</v>
      </c>
      <c r="L52" s="14" t="s">
        <v>140</v>
      </c>
      <c r="M52" s="44">
        <v>1</v>
      </c>
      <c r="N52" s="107"/>
      <c r="O52" s="110"/>
    </row>
    <row r="53" spans="1:15" ht="117" customHeight="1">
      <c r="A53" s="101">
        <f t="shared" si="0"/>
        <v>46</v>
      </c>
      <c r="B53" s="17" t="s">
        <v>191</v>
      </c>
      <c r="C53" s="23">
        <v>15089026</v>
      </c>
      <c r="D53" s="16">
        <v>4212110</v>
      </c>
      <c r="E53" s="23">
        <v>15089026</v>
      </c>
      <c r="F53" s="14" t="s">
        <v>14</v>
      </c>
      <c r="G53" s="18" t="s">
        <v>307</v>
      </c>
      <c r="H53" s="18" t="s">
        <v>309</v>
      </c>
      <c r="I53" s="18" t="s">
        <v>306</v>
      </c>
      <c r="J53" s="14" t="s">
        <v>192</v>
      </c>
      <c r="K53" s="14" t="s">
        <v>17</v>
      </c>
      <c r="L53" s="14" t="s">
        <v>140</v>
      </c>
      <c r="M53" s="44">
        <v>1.2</v>
      </c>
      <c r="N53" s="107"/>
      <c r="O53" s="110"/>
    </row>
    <row r="54" spans="1:15" ht="215.25" customHeight="1">
      <c r="A54" s="101">
        <f t="shared" si="0"/>
        <v>47</v>
      </c>
      <c r="B54" s="17" t="s">
        <v>149</v>
      </c>
      <c r="C54" s="17">
        <v>65140700</v>
      </c>
      <c r="D54" s="16" t="s">
        <v>150</v>
      </c>
      <c r="E54" s="17">
        <v>65140700</v>
      </c>
      <c r="F54" s="14" t="s">
        <v>122</v>
      </c>
      <c r="G54" s="18" t="s">
        <v>147</v>
      </c>
      <c r="H54" s="18" t="s">
        <v>147</v>
      </c>
      <c r="I54" s="18" t="s">
        <v>147</v>
      </c>
      <c r="J54" s="14" t="s">
        <v>151</v>
      </c>
      <c r="K54" s="14" t="s">
        <v>153</v>
      </c>
      <c r="L54" s="14" t="s">
        <v>152</v>
      </c>
      <c r="M54" s="44" t="s">
        <v>193</v>
      </c>
      <c r="N54" s="107"/>
      <c r="O54" s="110"/>
    </row>
    <row r="55" spans="1:14" s="108" customFormat="1" ht="108.75" customHeight="1">
      <c r="A55" s="102">
        <f t="shared" si="0"/>
        <v>48</v>
      </c>
      <c r="B55" s="104" t="s">
        <v>336</v>
      </c>
      <c r="C55" s="104">
        <v>934000</v>
      </c>
      <c r="D55" s="103">
        <v>5122</v>
      </c>
      <c r="E55" s="104">
        <v>934000</v>
      </c>
      <c r="F55" s="105" t="s">
        <v>154</v>
      </c>
      <c r="G55" s="103" t="s">
        <v>147</v>
      </c>
      <c r="H55" s="103" t="s">
        <v>147</v>
      </c>
      <c r="I55" s="103" t="s">
        <v>147</v>
      </c>
      <c r="J55" s="105" t="s">
        <v>151</v>
      </c>
      <c r="K55" s="105" t="s">
        <v>153</v>
      </c>
      <c r="L55" s="105" t="s">
        <v>44</v>
      </c>
      <c r="M55" s="166" t="s">
        <v>194</v>
      </c>
      <c r="N55" s="107"/>
    </row>
    <row r="56" spans="1:14" s="108" customFormat="1" ht="105.75" customHeight="1">
      <c r="A56" s="102">
        <f t="shared" si="0"/>
        <v>49</v>
      </c>
      <c r="B56" s="104" t="s">
        <v>337</v>
      </c>
      <c r="C56" s="104">
        <v>1513400</v>
      </c>
      <c r="D56" s="103">
        <v>4269130</v>
      </c>
      <c r="E56" s="104">
        <v>1513400</v>
      </c>
      <c r="F56" s="105" t="s">
        <v>154</v>
      </c>
      <c r="G56" s="103" t="s">
        <v>147</v>
      </c>
      <c r="H56" s="103" t="s">
        <v>147</v>
      </c>
      <c r="I56" s="103" t="s">
        <v>147</v>
      </c>
      <c r="J56" s="105" t="s">
        <v>151</v>
      </c>
      <c r="K56" s="105" t="s">
        <v>153</v>
      </c>
      <c r="L56" s="105" t="s">
        <v>44</v>
      </c>
      <c r="M56" s="106">
        <v>1</v>
      </c>
      <c r="N56" s="107"/>
    </row>
    <row r="57" spans="1:14" s="108" customFormat="1" ht="132" customHeight="1">
      <c r="A57" s="102">
        <f t="shared" si="0"/>
        <v>50</v>
      </c>
      <c r="B57" s="103" t="s">
        <v>323</v>
      </c>
      <c r="C57" s="104">
        <v>3376180</v>
      </c>
      <c r="D57" s="103">
        <v>4267110</v>
      </c>
      <c r="E57" s="104">
        <v>3376180</v>
      </c>
      <c r="F57" s="105" t="s">
        <v>14</v>
      </c>
      <c r="G57" s="103" t="s">
        <v>15</v>
      </c>
      <c r="H57" s="103" t="s">
        <v>42</v>
      </c>
      <c r="I57" s="103" t="s">
        <v>58</v>
      </c>
      <c r="J57" s="105" t="s">
        <v>16</v>
      </c>
      <c r="K57" s="105" t="s">
        <v>164</v>
      </c>
      <c r="L57" s="105" t="s">
        <v>140</v>
      </c>
      <c r="M57" s="106">
        <v>1</v>
      </c>
      <c r="N57" s="107"/>
    </row>
    <row r="58" spans="1:14" s="108" customFormat="1" ht="127.5" customHeight="1">
      <c r="A58" s="102">
        <f>A57+1</f>
        <v>51</v>
      </c>
      <c r="B58" s="103" t="s">
        <v>331</v>
      </c>
      <c r="C58" s="104" t="s">
        <v>332</v>
      </c>
      <c r="D58" s="103" t="s">
        <v>171</v>
      </c>
      <c r="E58" s="104">
        <v>3905868.48</v>
      </c>
      <c r="F58" s="105" t="s">
        <v>122</v>
      </c>
      <c r="G58" s="103" t="s">
        <v>29</v>
      </c>
      <c r="H58" s="103" t="s">
        <v>333</v>
      </c>
      <c r="I58" s="103" t="s">
        <v>334</v>
      </c>
      <c r="J58" s="105" t="s">
        <v>16</v>
      </c>
      <c r="K58" s="105" t="s">
        <v>17</v>
      </c>
      <c r="L58" s="105" t="s">
        <v>44</v>
      </c>
      <c r="M58" s="158">
        <v>1.2</v>
      </c>
      <c r="N58" s="157"/>
    </row>
    <row r="59" spans="1:14" s="108" customFormat="1" ht="94.5" customHeight="1">
      <c r="A59" s="102">
        <f t="shared" si="0"/>
        <v>52</v>
      </c>
      <c r="B59" s="104" t="s">
        <v>335</v>
      </c>
      <c r="C59" s="104">
        <v>811000</v>
      </c>
      <c r="D59" s="103">
        <v>5122</v>
      </c>
      <c r="E59" s="104">
        <v>811000</v>
      </c>
      <c r="F59" s="105" t="s">
        <v>154</v>
      </c>
      <c r="G59" s="103" t="s">
        <v>147</v>
      </c>
      <c r="H59" s="103" t="s">
        <v>147</v>
      </c>
      <c r="I59" s="103" t="s">
        <v>147</v>
      </c>
      <c r="J59" s="105" t="s">
        <v>151</v>
      </c>
      <c r="K59" s="105" t="s">
        <v>153</v>
      </c>
      <c r="L59" s="105" t="s">
        <v>44</v>
      </c>
      <c r="M59" s="159" t="s">
        <v>194</v>
      </c>
      <c r="N59" s="157"/>
    </row>
    <row r="60" spans="1:14" s="110" customFormat="1" ht="108.75" customHeight="1" thickBot="1">
      <c r="A60" s="160">
        <v>53</v>
      </c>
      <c r="B60" s="161" t="s">
        <v>338</v>
      </c>
      <c r="C60" s="161">
        <v>1246000</v>
      </c>
      <c r="D60" s="162">
        <v>4269130</v>
      </c>
      <c r="E60" s="161">
        <v>1246000</v>
      </c>
      <c r="F60" s="163" t="s">
        <v>154</v>
      </c>
      <c r="G60" s="164" t="s">
        <v>147</v>
      </c>
      <c r="H60" s="164" t="s">
        <v>147</v>
      </c>
      <c r="I60" s="164" t="s">
        <v>147</v>
      </c>
      <c r="J60" s="163" t="s">
        <v>151</v>
      </c>
      <c r="K60" s="163" t="s">
        <v>153</v>
      </c>
      <c r="L60" s="163" t="s">
        <v>44</v>
      </c>
      <c r="M60" s="165">
        <v>1</v>
      </c>
      <c r="N60" s="157"/>
    </row>
    <row r="61" spans="1:14" ht="87" customHeight="1" thickBot="1">
      <c r="A61" s="48"/>
      <c r="B61" s="27" t="s">
        <v>96</v>
      </c>
      <c r="C61" s="173">
        <v>600537353.28</v>
      </c>
      <c r="D61" s="173"/>
      <c r="E61" s="173">
        <f>SUM(E8:E60)</f>
        <v>600537353.2800001</v>
      </c>
      <c r="F61" s="111"/>
      <c r="G61" s="112"/>
      <c r="H61" s="112"/>
      <c r="I61" s="112"/>
      <c r="J61" s="111"/>
      <c r="K61" s="111"/>
      <c r="L61" s="111"/>
      <c r="M61" s="113"/>
      <c r="N61" s="107"/>
    </row>
    <row r="62" spans="1:14" s="108" customFormat="1" ht="210" customHeight="1">
      <c r="A62" s="178"/>
      <c r="B62" s="179"/>
      <c r="C62" s="179"/>
      <c r="D62" s="179"/>
      <c r="E62" s="179"/>
      <c r="F62" s="180"/>
      <c r="G62" s="181"/>
      <c r="H62" s="181"/>
      <c r="I62" s="181"/>
      <c r="J62" s="180"/>
      <c r="K62" s="180"/>
      <c r="L62" s="180"/>
      <c r="M62" s="181"/>
      <c r="N62" s="107"/>
    </row>
    <row r="63" spans="1:14" s="108" customFormat="1" ht="21.75" customHeight="1">
      <c r="A63" s="182"/>
      <c r="B63" s="127"/>
      <c r="C63" s="127"/>
      <c r="D63" s="127"/>
      <c r="E63" s="127"/>
      <c r="F63" s="128"/>
      <c r="G63" s="129"/>
      <c r="H63" s="129"/>
      <c r="I63" s="129"/>
      <c r="J63" s="128"/>
      <c r="K63" s="128"/>
      <c r="L63" s="128"/>
      <c r="M63" s="129"/>
      <c r="N63" s="107"/>
    </row>
    <row r="64" spans="1:14" ht="33" customHeight="1">
      <c r="A64" s="191" t="s">
        <v>67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3"/>
      <c r="N64" s="137"/>
    </row>
    <row r="65" spans="1:14" ht="93" customHeight="1">
      <c r="A65" s="88">
        <v>1</v>
      </c>
      <c r="B65" s="28" t="s">
        <v>198</v>
      </c>
      <c r="C65" s="28">
        <v>1700000</v>
      </c>
      <c r="D65" s="28" t="s">
        <v>199</v>
      </c>
      <c r="E65" s="28">
        <v>1700000</v>
      </c>
      <c r="F65" s="3" t="s">
        <v>87</v>
      </c>
      <c r="G65" s="28" t="s">
        <v>27</v>
      </c>
      <c r="H65" s="28" t="s">
        <v>29</v>
      </c>
      <c r="I65" s="28" t="s">
        <v>62</v>
      </c>
      <c r="J65" s="6" t="s">
        <v>200</v>
      </c>
      <c r="K65" s="3" t="s">
        <v>17</v>
      </c>
      <c r="L65" s="3" t="s">
        <v>44</v>
      </c>
      <c r="M65" s="29">
        <v>1</v>
      </c>
      <c r="N65" s="137"/>
    </row>
    <row r="66" spans="1:14" ht="93.75" customHeight="1">
      <c r="A66" s="88">
        <v>2</v>
      </c>
      <c r="B66" s="28" t="s">
        <v>201</v>
      </c>
      <c r="C66" s="28">
        <v>5220000</v>
      </c>
      <c r="D66" s="30">
        <v>4252510</v>
      </c>
      <c r="E66" s="28">
        <v>5220000</v>
      </c>
      <c r="F66" s="3" t="s">
        <v>14</v>
      </c>
      <c r="G66" s="28" t="s">
        <v>202</v>
      </c>
      <c r="H66" s="28" t="s">
        <v>203</v>
      </c>
      <c r="I66" s="28" t="s">
        <v>204</v>
      </c>
      <c r="J66" s="6" t="s">
        <v>224</v>
      </c>
      <c r="K66" s="6" t="s">
        <v>316</v>
      </c>
      <c r="L66" s="3" t="s">
        <v>44</v>
      </c>
      <c r="M66" s="29">
        <v>4</v>
      </c>
      <c r="N66" s="137"/>
    </row>
    <row r="67" spans="1:14" ht="90" customHeight="1">
      <c r="A67" s="88">
        <f aca="true" t="shared" si="1" ref="A67:A77">A66+1</f>
        <v>3</v>
      </c>
      <c r="B67" s="31" t="s">
        <v>68</v>
      </c>
      <c r="C67" s="31">
        <v>400000</v>
      </c>
      <c r="D67" s="29">
        <v>4213210</v>
      </c>
      <c r="E67" s="31">
        <v>400000</v>
      </c>
      <c r="F67" s="3" t="s">
        <v>87</v>
      </c>
      <c r="G67" s="30" t="s">
        <v>35</v>
      </c>
      <c r="H67" s="30" t="s">
        <v>38</v>
      </c>
      <c r="I67" s="30" t="s">
        <v>45</v>
      </c>
      <c r="J67" s="3" t="s">
        <v>98</v>
      </c>
      <c r="K67" s="3" t="s">
        <v>17</v>
      </c>
      <c r="L67" s="3" t="s">
        <v>44</v>
      </c>
      <c r="M67" s="29">
        <v>1</v>
      </c>
      <c r="N67" s="137"/>
    </row>
    <row r="68" spans="1:14" ht="133.5" customHeight="1">
      <c r="A68" s="88">
        <f t="shared" si="1"/>
        <v>4</v>
      </c>
      <c r="B68" s="31" t="s">
        <v>69</v>
      </c>
      <c r="C68" s="31">
        <v>400000</v>
      </c>
      <c r="D68" s="29">
        <v>4252220</v>
      </c>
      <c r="E68" s="31">
        <v>400000</v>
      </c>
      <c r="F68" s="3" t="s">
        <v>87</v>
      </c>
      <c r="G68" s="30" t="s">
        <v>35</v>
      </c>
      <c r="H68" s="30" t="s">
        <v>63</v>
      </c>
      <c r="I68" s="30" t="s">
        <v>64</v>
      </c>
      <c r="J68" s="3" t="s">
        <v>99</v>
      </c>
      <c r="K68" s="3" t="s">
        <v>116</v>
      </c>
      <c r="L68" s="3" t="s">
        <v>44</v>
      </c>
      <c r="M68" s="29" t="s">
        <v>174</v>
      </c>
      <c r="N68" s="137"/>
    </row>
    <row r="69" spans="1:14" ht="164.25" customHeight="1">
      <c r="A69" s="88">
        <f t="shared" si="1"/>
        <v>5</v>
      </c>
      <c r="B69" s="31" t="s">
        <v>205</v>
      </c>
      <c r="C69" s="31">
        <v>2523246</v>
      </c>
      <c r="D69" s="29" t="s">
        <v>206</v>
      </c>
      <c r="E69" s="31">
        <v>2523246</v>
      </c>
      <c r="F69" s="3" t="s">
        <v>14</v>
      </c>
      <c r="G69" s="30" t="s">
        <v>35</v>
      </c>
      <c r="H69" s="30" t="s">
        <v>183</v>
      </c>
      <c r="I69" s="30" t="s">
        <v>207</v>
      </c>
      <c r="J69" s="5" t="s">
        <v>208</v>
      </c>
      <c r="K69" s="3" t="s">
        <v>116</v>
      </c>
      <c r="L69" s="14" t="s">
        <v>140</v>
      </c>
      <c r="M69" s="29">
        <v>1</v>
      </c>
      <c r="N69" s="137"/>
    </row>
    <row r="70" spans="1:14" ht="108" customHeight="1">
      <c r="A70" s="88">
        <f t="shared" si="1"/>
        <v>6</v>
      </c>
      <c r="B70" s="31" t="s">
        <v>209</v>
      </c>
      <c r="C70" s="31">
        <v>503156</v>
      </c>
      <c r="D70" s="29">
        <v>4215210</v>
      </c>
      <c r="E70" s="31">
        <v>503156</v>
      </c>
      <c r="F70" s="3" t="s">
        <v>14</v>
      </c>
      <c r="G70" s="30" t="s">
        <v>35</v>
      </c>
      <c r="H70" s="30" t="s">
        <v>183</v>
      </c>
      <c r="I70" s="30" t="s">
        <v>207</v>
      </c>
      <c r="J70" s="5" t="s">
        <v>210</v>
      </c>
      <c r="K70" s="3" t="s">
        <v>116</v>
      </c>
      <c r="L70" s="14" t="s">
        <v>140</v>
      </c>
      <c r="M70" s="29">
        <v>1</v>
      </c>
      <c r="N70" s="138"/>
    </row>
    <row r="71" spans="1:14" ht="76.5" customHeight="1">
      <c r="A71" s="88">
        <f t="shared" si="1"/>
        <v>7</v>
      </c>
      <c r="B71" s="28" t="s">
        <v>211</v>
      </c>
      <c r="C71" s="28">
        <v>384122</v>
      </c>
      <c r="D71" s="30">
        <v>4215120</v>
      </c>
      <c r="E71" s="28">
        <v>384122</v>
      </c>
      <c r="F71" s="5" t="s">
        <v>14</v>
      </c>
      <c r="G71" s="30" t="s">
        <v>35</v>
      </c>
      <c r="H71" s="30" t="s">
        <v>317</v>
      </c>
      <c r="I71" s="30" t="s">
        <v>318</v>
      </c>
      <c r="J71" s="5" t="s">
        <v>212</v>
      </c>
      <c r="K71" s="5" t="s">
        <v>213</v>
      </c>
      <c r="L71" s="5" t="s">
        <v>44</v>
      </c>
      <c r="M71" s="32">
        <v>1</v>
      </c>
      <c r="N71" s="137"/>
    </row>
    <row r="72" spans="1:14" ht="107.25" customHeight="1">
      <c r="A72" s="88">
        <f t="shared" si="1"/>
        <v>8</v>
      </c>
      <c r="B72" s="31" t="s">
        <v>70</v>
      </c>
      <c r="C72" s="28">
        <v>12410000</v>
      </c>
      <c r="D72" s="33" t="s">
        <v>74</v>
      </c>
      <c r="E72" s="28">
        <v>12410000</v>
      </c>
      <c r="F72" s="3" t="s">
        <v>14</v>
      </c>
      <c r="G72" s="30" t="s">
        <v>15</v>
      </c>
      <c r="H72" s="30" t="s">
        <v>42</v>
      </c>
      <c r="I72" s="30" t="s">
        <v>58</v>
      </c>
      <c r="J72" s="3" t="s">
        <v>100</v>
      </c>
      <c r="K72" s="3" t="s">
        <v>17</v>
      </c>
      <c r="L72" s="3" t="s">
        <v>44</v>
      </c>
      <c r="M72" s="29" t="s">
        <v>174</v>
      </c>
      <c r="N72" s="137"/>
    </row>
    <row r="73" spans="1:14" ht="81" customHeight="1">
      <c r="A73" s="88">
        <f t="shared" si="1"/>
        <v>9</v>
      </c>
      <c r="B73" s="28" t="s">
        <v>214</v>
      </c>
      <c r="C73" s="28">
        <v>300000</v>
      </c>
      <c r="D73" s="30">
        <v>4252510</v>
      </c>
      <c r="E73" s="28">
        <v>300000</v>
      </c>
      <c r="F73" s="5" t="s">
        <v>215</v>
      </c>
      <c r="G73" s="30" t="s">
        <v>15</v>
      </c>
      <c r="H73" s="30" t="s">
        <v>59</v>
      </c>
      <c r="I73" s="30" t="s">
        <v>75</v>
      </c>
      <c r="J73" s="5" t="s">
        <v>216</v>
      </c>
      <c r="K73" s="5" t="s">
        <v>104</v>
      </c>
      <c r="L73" s="5" t="s">
        <v>44</v>
      </c>
      <c r="M73" s="29" t="s">
        <v>174</v>
      </c>
      <c r="N73" s="137"/>
    </row>
    <row r="74" spans="1:14" ht="81" customHeight="1">
      <c r="A74" s="88">
        <f t="shared" si="1"/>
        <v>10</v>
      </c>
      <c r="B74" s="28" t="s">
        <v>217</v>
      </c>
      <c r="C74" s="28">
        <v>250000</v>
      </c>
      <c r="D74" s="30">
        <v>4252510</v>
      </c>
      <c r="E74" s="28">
        <v>250000</v>
      </c>
      <c r="F74" s="5" t="s">
        <v>215</v>
      </c>
      <c r="G74" s="30" t="s">
        <v>21</v>
      </c>
      <c r="H74" s="30" t="s">
        <v>29</v>
      </c>
      <c r="I74" s="30" t="s">
        <v>218</v>
      </c>
      <c r="J74" s="3" t="s">
        <v>219</v>
      </c>
      <c r="K74" s="3" t="s">
        <v>104</v>
      </c>
      <c r="L74" s="3" t="s">
        <v>44</v>
      </c>
      <c r="M74" s="29" t="s">
        <v>174</v>
      </c>
      <c r="N74" s="137"/>
    </row>
    <row r="75" spans="1:14" ht="66" customHeight="1">
      <c r="A75" s="88">
        <f t="shared" si="1"/>
        <v>11</v>
      </c>
      <c r="B75" s="28" t="s">
        <v>220</v>
      </c>
      <c r="C75" s="28">
        <v>200000</v>
      </c>
      <c r="D75" s="30">
        <v>4252510</v>
      </c>
      <c r="E75" s="28">
        <v>200000</v>
      </c>
      <c r="F75" s="5" t="s">
        <v>215</v>
      </c>
      <c r="G75" s="30" t="s">
        <v>15</v>
      </c>
      <c r="H75" s="30" t="s">
        <v>59</v>
      </c>
      <c r="I75" s="30" t="s">
        <v>75</v>
      </c>
      <c r="J75" s="3" t="s">
        <v>221</v>
      </c>
      <c r="K75" s="3" t="s">
        <v>104</v>
      </c>
      <c r="L75" s="3" t="s">
        <v>44</v>
      </c>
      <c r="M75" s="29" t="s">
        <v>174</v>
      </c>
      <c r="N75" s="137"/>
    </row>
    <row r="76" spans="1:14" ht="88.5" customHeight="1">
      <c r="A76" s="88">
        <f t="shared" si="1"/>
        <v>12</v>
      </c>
      <c r="B76" s="31" t="s">
        <v>71</v>
      </c>
      <c r="C76" s="31">
        <v>1800000</v>
      </c>
      <c r="D76" s="29">
        <v>4252510</v>
      </c>
      <c r="E76" s="31">
        <v>1800000</v>
      </c>
      <c r="F76" s="3" t="s">
        <v>14</v>
      </c>
      <c r="G76" s="30" t="s">
        <v>35</v>
      </c>
      <c r="H76" s="30" t="s">
        <v>63</v>
      </c>
      <c r="I76" s="30" t="s">
        <v>64</v>
      </c>
      <c r="J76" s="3" t="s">
        <v>101</v>
      </c>
      <c r="K76" s="3" t="s">
        <v>104</v>
      </c>
      <c r="L76" s="3" t="s">
        <v>44</v>
      </c>
      <c r="M76" s="29" t="s">
        <v>174</v>
      </c>
      <c r="N76" s="137"/>
    </row>
    <row r="77" spans="1:14" ht="88.5" customHeight="1">
      <c r="A77" s="88">
        <f t="shared" si="1"/>
        <v>13</v>
      </c>
      <c r="B77" s="31" t="s">
        <v>72</v>
      </c>
      <c r="C77" s="28">
        <v>800000</v>
      </c>
      <c r="D77" s="29">
        <v>423911</v>
      </c>
      <c r="E77" s="31">
        <v>800000</v>
      </c>
      <c r="F77" s="3" t="s">
        <v>87</v>
      </c>
      <c r="G77" s="30" t="s">
        <v>21</v>
      </c>
      <c r="H77" s="30" t="s">
        <v>35</v>
      </c>
      <c r="I77" s="30" t="s">
        <v>36</v>
      </c>
      <c r="J77" s="3" t="s">
        <v>102</v>
      </c>
      <c r="K77" s="3" t="s">
        <v>103</v>
      </c>
      <c r="L77" s="3" t="s">
        <v>44</v>
      </c>
      <c r="M77" s="29">
        <v>1</v>
      </c>
      <c r="N77" s="128"/>
    </row>
    <row r="78" spans="1:14" s="108" customFormat="1" ht="51" customHeight="1">
      <c r="A78" s="114">
        <v>14</v>
      </c>
      <c r="B78" s="115" t="s">
        <v>324</v>
      </c>
      <c r="C78" s="115">
        <v>1800000</v>
      </c>
      <c r="D78" s="116">
        <v>421325</v>
      </c>
      <c r="E78" s="115">
        <v>1800000</v>
      </c>
      <c r="F78" s="117" t="s">
        <v>87</v>
      </c>
      <c r="G78" s="116" t="s">
        <v>15</v>
      </c>
      <c r="H78" s="116" t="s">
        <v>59</v>
      </c>
      <c r="I78" s="116" t="s">
        <v>325</v>
      </c>
      <c r="J78" s="117" t="s">
        <v>326</v>
      </c>
      <c r="K78" s="117" t="s">
        <v>289</v>
      </c>
      <c r="L78" s="117" t="s">
        <v>44</v>
      </c>
      <c r="M78" s="116">
        <v>1</v>
      </c>
      <c r="N78" s="107"/>
    </row>
    <row r="79" spans="1:31" s="136" customFormat="1" ht="114.75" customHeight="1">
      <c r="A79" s="176">
        <v>15</v>
      </c>
      <c r="B79" s="131" t="s">
        <v>362</v>
      </c>
      <c r="C79" s="131">
        <v>700000</v>
      </c>
      <c r="D79" s="132">
        <v>4232120</v>
      </c>
      <c r="E79" s="131">
        <v>700000</v>
      </c>
      <c r="F79" s="177" t="s">
        <v>358</v>
      </c>
      <c r="G79" s="132" t="s">
        <v>359</v>
      </c>
      <c r="H79" s="132" t="s">
        <v>359</v>
      </c>
      <c r="I79" s="132" t="s">
        <v>360</v>
      </c>
      <c r="J79" s="134" t="s">
        <v>361</v>
      </c>
      <c r="K79" s="133" t="s">
        <v>289</v>
      </c>
      <c r="L79" s="133" t="s">
        <v>44</v>
      </c>
      <c r="M79" s="132">
        <v>1</v>
      </c>
      <c r="N79" s="107" t="s">
        <v>364</v>
      </c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</row>
    <row r="80" spans="1:27" s="136" customFormat="1" ht="163.5" customHeight="1">
      <c r="A80" s="176">
        <v>16</v>
      </c>
      <c r="B80" s="131" t="s">
        <v>363</v>
      </c>
      <c r="C80" s="131">
        <v>350000</v>
      </c>
      <c r="D80" s="132">
        <v>421523</v>
      </c>
      <c r="E80" s="131">
        <v>350000</v>
      </c>
      <c r="F80" s="133" t="s">
        <v>365</v>
      </c>
      <c r="G80" s="132" t="s">
        <v>359</v>
      </c>
      <c r="H80" s="132" t="s">
        <v>366</v>
      </c>
      <c r="I80" s="132" t="s">
        <v>367</v>
      </c>
      <c r="J80" s="133" t="s">
        <v>373</v>
      </c>
      <c r="K80" s="133" t="s">
        <v>377</v>
      </c>
      <c r="L80" s="133" t="s">
        <v>44</v>
      </c>
      <c r="M80" s="132" t="s">
        <v>376</v>
      </c>
      <c r="N80" s="107" t="s">
        <v>368</v>
      </c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</row>
    <row r="81" spans="1:27" s="136" customFormat="1" ht="103.5" customHeight="1">
      <c r="A81" s="176">
        <v>17</v>
      </c>
      <c r="B81" s="131" t="s">
        <v>324</v>
      </c>
      <c r="C81" s="131">
        <v>4020000</v>
      </c>
      <c r="D81" s="132">
        <v>421325</v>
      </c>
      <c r="E81" s="131">
        <v>4020000</v>
      </c>
      <c r="F81" s="133" t="s">
        <v>365</v>
      </c>
      <c r="G81" s="132" t="s">
        <v>369</v>
      </c>
      <c r="H81" s="132" t="s">
        <v>366</v>
      </c>
      <c r="I81" s="132" t="s">
        <v>370</v>
      </c>
      <c r="J81" s="133" t="s">
        <v>326</v>
      </c>
      <c r="K81" s="133" t="s">
        <v>289</v>
      </c>
      <c r="L81" s="133" t="s">
        <v>44</v>
      </c>
      <c r="M81" s="132">
        <v>1.2</v>
      </c>
      <c r="N81" s="107" t="s">
        <v>371</v>
      </c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</row>
    <row r="82" spans="1:31" s="43" customFormat="1" ht="36.75" customHeight="1">
      <c r="A82" s="89"/>
      <c r="B82" s="42" t="s">
        <v>118</v>
      </c>
      <c r="C82" s="42">
        <f>SUM(C65:C81)</f>
        <v>33760524</v>
      </c>
      <c r="D82" s="42"/>
      <c r="E82" s="42">
        <f>SUM(E65:E81)</f>
        <v>33760524</v>
      </c>
      <c r="F82" s="9"/>
      <c r="G82" s="39"/>
      <c r="H82" s="39"/>
      <c r="I82" s="39"/>
      <c r="J82" s="10"/>
      <c r="K82" s="10"/>
      <c r="L82" s="10"/>
      <c r="M82" s="39"/>
      <c r="N82" s="107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</row>
    <row r="83" spans="1:31" s="43" customFormat="1" ht="80.25" customHeight="1">
      <c r="A83" s="49"/>
      <c r="B83" s="41"/>
      <c r="C83" s="41"/>
      <c r="D83" s="41"/>
      <c r="E83" s="41"/>
      <c r="F83" s="11"/>
      <c r="G83" s="38"/>
      <c r="H83" s="38"/>
      <c r="I83" s="38"/>
      <c r="J83" s="12"/>
      <c r="K83" s="12"/>
      <c r="L83" s="12"/>
      <c r="M83" s="38"/>
      <c r="N83" s="107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</row>
    <row r="84" spans="1:14" ht="52.5" customHeight="1">
      <c r="A84" s="197" t="s">
        <v>76</v>
      </c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07"/>
    </row>
    <row r="85" spans="1:14" ht="102.75" customHeight="1">
      <c r="A85" s="90">
        <v>1</v>
      </c>
      <c r="B85" s="30" t="s">
        <v>86</v>
      </c>
      <c r="C85" s="31">
        <v>7000000</v>
      </c>
      <c r="D85" s="29">
        <v>4251120</v>
      </c>
      <c r="E85" s="31">
        <v>7000000</v>
      </c>
      <c r="F85" s="3" t="s">
        <v>122</v>
      </c>
      <c r="G85" s="29">
        <v>2014</v>
      </c>
      <c r="H85" s="29">
        <v>2014</v>
      </c>
      <c r="I85" s="29">
        <v>2014</v>
      </c>
      <c r="J85" s="3" t="s">
        <v>130</v>
      </c>
      <c r="K85" s="3" t="s">
        <v>319</v>
      </c>
      <c r="L85" s="3" t="s">
        <v>44</v>
      </c>
      <c r="M85" s="29">
        <v>3</v>
      </c>
      <c r="N85" s="107"/>
    </row>
    <row r="86" spans="1:14" ht="96.75" customHeight="1">
      <c r="A86" s="90">
        <f>A85+1</f>
        <v>2</v>
      </c>
      <c r="B86" s="28" t="s">
        <v>79</v>
      </c>
      <c r="C86" s="31">
        <v>1000000</v>
      </c>
      <c r="D86" s="29">
        <v>42511</v>
      </c>
      <c r="E86" s="31">
        <v>1000000</v>
      </c>
      <c r="F86" s="3" t="s">
        <v>87</v>
      </c>
      <c r="G86" s="29">
        <v>2014</v>
      </c>
      <c r="H86" s="29">
        <v>2014</v>
      </c>
      <c r="I86" s="29">
        <v>2014</v>
      </c>
      <c r="J86" s="3" t="s">
        <v>123</v>
      </c>
      <c r="K86" s="3" t="s">
        <v>319</v>
      </c>
      <c r="L86" s="3" t="s">
        <v>44</v>
      </c>
      <c r="M86" s="29" t="s">
        <v>174</v>
      </c>
      <c r="N86" s="107"/>
    </row>
    <row r="87" spans="1:14" ht="109.5" customHeight="1">
      <c r="A87" s="90">
        <f aca="true" t="shared" si="2" ref="A87:A96">A86+1</f>
        <v>3</v>
      </c>
      <c r="B87" s="28" t="s">
        <v>78</v>
      </c>
      <c r="C87" s="28">
        <v>350000</v>
      </c>
      <c r="D87" s="30">
        <v>42511</v>
      </c>
      <c r="E87" s="28">
        <v>350000</v>
      </c>
      <c r="F87" s="5" t="s">
        <v>87</v>
      </c>
      <c r="G87" s="30" t="s">
        <v>225</v>
      </c>
      <c r="H87" s="30" t="s">
        <v>225</v>
      </c>
      <c r="I87" s="30">
        <v>2014</v>
      </c>
      <c r="J87" s="3" t="s">
        <v>123</v>
      </c>
      <c r="K87" s="3" t="s">
        <v>319</v>
      </c>
      <c r="L87" s="3" t="s">
        <v>44</v>
      </c>
      <c r="M87" s="30" t="s">
        <v>174</v>
      </c>
      <c r="N87" s="107"/>
    </row>
    <row r="88" spans="1:14" ht="120.75" customHeight="1">
      <c r="A88" s="90">
        <f t="shared" si="2"/>
        <v>4</v>
      </c>
      <c r="B88" s="28" t="s">
        <v>226</v>
      </c>
      <c r="C88" s="31">
        <v>5600000</v>
      </c>
      <c r="D88" s="29">
        <v>511222</v>
      </c>
      <c r="E88" s="31">
        <v>5600000</v>
      </c>
      <c r="F88" s="3" t="s">
        <v>122</v>
      </c>
      <c r="G88" s="29">
        <v>2014</v>
      </c>
      <c r="H88" s="29">
        <v>2014</v>
      </c>
      <c r="I88" s="29">
        <v>2014</v>
      </c>
      <c r="J88" s="3" t="s">
        <v>124</v>
      </c>
      <c r="K88" s="3" t="s">
        <v>319</v>
      </c>
      <c r="L88" s="3" t="s">
        <v>44</v>
      </c>
      <c r="M88" s="29">
        <v>4</v>
      </c>
      <c r="N88" s="107"/>
    </row>
    <row r="89" spans="1:14" ht="97.5" customHeight="1">
      <c r="A89" s="90">
        <f t="shared" si="2"/>
        <v>5</v>
      </c>
      <c r="B89" s="28" t="s">
        <v>82</v>
      </c>
      <c r="C89" s="31">
        <v>4600000</v>
      </c>
      <c r="D89" s="29">
        <v>511222</v>
      </c>
      <c r="E89" s="31">
        <v>4600000</v>
      </c>
      <c r="F89" s="3" t="s">
        <v>122</v>
      </c>
      <c r="G89" s="29">
        <v>2014</v>
      </c>
      <c r="H89" s="29">
        <v>2014</v>
      </c>
      <c r="I89" s="29">
        <v>2014</v>
      </c>
      <c r="J89" s="3" t="s">
        <v>125</v>
      </c>
      <c r="K89" s="3" t="s">
        <v>319</v>
      </c>
      <c r="L89" s="3" t="s">
        <v>44</v>
      </c>
      <c r="M89" s="29">
        <v>3.4</v>
      </c>
      <c r="N89" s="107"/>
    </row>
    <row r="90" spans="1:14" ht="107.25" customHeight="1">
      <c r="A90" s="90">
        <f t="shared" si="2"/>
        <v>6</v>
      </c>
      <c r="B90" s="28" t="s">
        <v>126</v>
      </c>
      <c r="C90" s="31">
        <v>12000000</v>
      </c>
      <c r="D90" s="29">
        <v>511222</v>
      </c>
      <c r="E90" s="31">
        <v>12000000</v>
      </c>
      <c r="F90" s="3" t="s">
        <v>122</v>
      </c>
      <c r="G90" s="29">
        <v>2014</v>
      </c>
      <c r="H90" s="29">
        <v>2014</v>
      </c>
      <c r="I90" s="29">
        <v>2014</v>
      </c>
      <c r="J90" s="3" t="s">
        <v>378</v>
      </c>
      <c r="K90" s="3" t="s">
        <v>319</v>
      </c>
      <c r="L90" s="3" t="s">
        <v>44</v>
      </c>
      <c r="M90" s="29">
        <v>3.4</v>
      </c>
      <c r="N90" s="107"/>
    </row>
    <row r="91" spans="1:14" ht="86.25" customHeight="1">
      <c r="A91" s="90">
        <f t="shared" si="2"/>
        <v>7</v>
      </c>
      <c r="B91" s="30" t="s">
        <v>83</v>
      </c>
      <c r="C91" s="31">
        <v>18000000</v>
      </c>
      <c r="D91" s="29">
        <v>511222</v>
      </c>
      <c r="E91" s="31">
        <v>18000000</v>
      </c>
      <c r="F91" s="3" t="s">
        <v>122</v>
      </c>
      <c r="G91" s="29">
        <v>2014</v>
      </c>
      <c r="H91" s="29">
        <v>2014</v>
      </c>
      <c r="I91" s="29">
        <v>2014</v>
      </c>
      <c r="J91" s="3" t="s">
        <v>127</v>
      </c>
      <c r="K91" s="3" t="s">
        <v>319</v>
      </c>
      <c r="L91" s="3" t="s">
        <v>44</v>
      </c>
      <c r="M91" s="29">
        <v>3.4</v>
      </c>
      <c r="N91" s="107"/>
    </row>
    <row r="92" spans="1:14" ht="60" customHeight="1">
      <c r="A92" s="90">
        <f t="shared" si="2"/>
        <v>8</v>
      </c>
      <c r="B92" s="30" t="s">
        <v>84</v>
      </c>
      <c r="C92" s="31">
        <v>1500000</v>
      </c>
      <c r="D92" s="29">
        <v>511222</v>
      </c>
      <c r="E92" s="31">
        <v>1500000</v>
      </c>
      <c r="F92" s="3" t="s">
        <v>87</v>
      </c>
      <c r="G92" s="29">
        <v>2014</v>
      </c>
      <c r="H92" s="29">
        <v>2014</v>
      </c>
      <c r="I92" s="29">
        <v>2014</v>
      </c>
      <c r="J92" s="3" t="s">
        <v>128</v>
      </c>
      <c r="K92" s="3" t="s">
        <v>319</v>
      </c>
      <c r="L92" s="3" t="s">
        <v>44</v>
      </c>
      <c r="M92" s="29">
        <v>3</v>
      </c>
      <c r="N92" s="107"/>
    </row>
    <row r="93" spans="1:14" ht="80.25" customHeight="1">
      <c r="A93" s="90">
        <f t="shared" si="2"/>
        <v>9</v>
      </c>
      <c r="B93" s="30" t="s">
        <v>85</v>
      </c>
      <c r="C93" s="31">
        <v>1000000</v>
      </c>
      <c r="D93" s="29">
        <v>511222</v>
      </c>
      <c r="E93" s="31">
        <v>1000000</v>
      </c>
      <c r="F93" s="3" t="s">
        <v>87</v>
      </c>
      <c r="G93" s="29">
        <v>2014</v>
      </c>
      <c r="H93" s="29">
        <v>2014</v>
      </c>
      <c r="I93" s="29">
        <v>2014</v>
      </c>
      <c r="J93" s="3" t="s">
        <v>129</v>
      </c>
      <c r="K93" s="3" t="s">
        <v>319</v>
      </c>
      <c r="L93" s="3" t="s">
        <v>44</v>
      </c>
      <c r="M93" s="29">
        <v>3</v>
      </c>
      <c r="N93" s="107"/>
    </row>
    <row r="94" spans="1:14" ht="107.25" customHeight="1">
      <c r="A94" s="90">
        <f t="shared" si="2"/>
        <v>10</v>
      </c>
      <c r="B94" s="29" t="s">
        <v>133</v>
      </c>
      <c r="C94" s="31">
        <v>3000000</v>
      </c>
      <c r="D94" s="29">
        <v>511222</v>
      </c>
      <c r="E94" s="31">
        <v>3000000</v>
      </c>
      <c r="F94" s="3" t="s">
        <v>122</v>
      </c>
      <c r="G94" s="29">
        <v>2014</v>
      </c>
      <c r="H94" s="29">
        <v>2014</v>
      </c>
      <c r="I94" s="29">
        <v>2014</v>
      </c>
      <c r="J94" s="3" t="s">
        <v>131</v>
      </c>
      <c r="K94" s="3" t="s">
        <v>319</v>
      </c>
      <c r="L94" s="3" t="s">
        <v>44</v>
      </c>
      <c r="M94" s="29">
        <v>4</v>
      </c>
      <c r="N94" s="107"/>
    </row>
    <row r="95" spans="1:14" ht="66" customHeight="1">
      <c r="A95" s="90">
        <f t="shared" si="2"/>
        <v>11</v>
      </c>
      <c r="B95" s="29" t="s">
        <v>132</v>
      </c>
      <c r="C95" s="31">
        <v>20000000</v>
      </c>
      <c r="D95" s="29">
        <v>511222</v>
      </c>
      <c r="E95" s="31">
        <v>20000000</v>
      </c>
      <c r="F95" s="3" t="s">
        <v>122</v>
      </c>
      <c r="G95" s="29">
        <v>2014</v>
      </c>
      <c r="H95" s="29">
        <v>2014</v>
      </c>
      <c r="I95" s="29">
        <v>2014</v>
      </c>
      <c r="J95" s="3" t="s">
        <v>135</v>
      </c>
      <c r="K95" s="3" t="s">
        <v>319</v>
      </c>
      <c r="L95" s="3" t="s">
        <v>44</v>
      </c>
      <c r="M95" s="29">
        <v>3</v>
      </c>
      <c r="N95" s="107"/>
    </row>
    <row r="96" spans="1:14" ht="83.25" customHeight="1">
      <c r="A96" s="90">
        <f t="shared" si="2"/>
        <v>12</v>
      </c>
      <c r="B96" s="51" t="s">
        <v>304</v>
      </c>
      <c r="C96" s="52">
        <v>3000000</v>
      </c>
      <c r="D96" s="51">
        <v>511222</v>
      </c>
      <c r="E96" s="52">
        <v>3000000</v>
      </c>
      <c r="F96" s="53" t="s">
        <v>122</v>
      </c>
      <c r="G96" s="51">
        <v>2014</v>
      </c>
      <c r="H96" s="51">
        <v>2014</v>
      </c>
      <c r="I96" s="51">
        <v>2014</v>
      </c>
      <c r="J96" s="53" t="s">
        <v>228</v>
      </c>
      <c r="K96" s="130" t="s">
        <v>319</v>
      </c>
      <c r="L96" s="53" t="s">
        <v>44</v>
      </c>
      <c r="M96" s="54" t="s">
        <v>227</v>
      </c>
      <c r="N96" s="107"/>
    </row>
    <row r="97" spans="1:13" ht="15" customHeight="1">
      <c r="A97" s="91"/>
      <c r="B97" s="55" t="s">
        <v>121</v>
      </c>
      <c r="C97" s="55">
        <f>SUM(C85:C96)</f>
        <v>77050000</v>
      </c>
      <c r="D97" s="56"/>
      <c r="E97" s="55">
        <f>SUM(E85:E96)</f>
        <v>77050000</v>
      </c>
      <c r="F97" s="56"/>
      <c r="G97" s="56"/>
      <c r="H97" s="56"/>
      <c r="I97" s="56"/>
      <c r="J97" s="56"/>
      <c r="K97" s="56"/>
      <c r="L97" s="56"/>
      <c r="M97" s="56"/>
    </row>
    <row r="98" spans="2:12" ht="18" customHeight="1">
      <c r="B98" s="199" t="s">
        <v>229</v>
      </c>
      <c r="C98" s="200"/>
      <c r="K98" s="37"/>
      <c r="L98" s="37"/>
    </row>
    <row r="99" spans="2:12" ht="15.75" customHeight="1">
      <c r="B99" s="199" t="s">
        <v>230</v>
      </c>
      <c r="C99" s="200"/>
      <c r="K99" s="37"/>
      <c r="L99" s="37"/>
    </row>
    <row r="100" spans="2:12" ht="14.25">
      <c r="B100" s="199" t="s">
        <v>258</v>
      </c>
      <c r="C100" s="200"/>
      <c r="J100" s="187" t="s">
        <v>137</v>
      </c>
      <c r="K100" s="187"/>
      <c r="L100" s="187"/>
    </row>
    <row r="101" spans="2:3" ht="14.25">
      <c r="B101" s="199" t="s">
        <v>259</v>
      </c>
      <c r="C101" s="200"/>
    </row>
    <row r="102" spans="2:3" ht="14.25">
      <c r="B102" s="63"/>
      <c r="C102" s="83"/>
    </row>
    <row r="104" spans="10:12" ht="14.25">
      <c r="J104" s="187"/>
      <c r="K104" s="187"/>
      <c r="L104" s="187"/>
    </row>
  </sheetData>
  <sheetProtection selectLockedCells="1" selectUnlockedCells="1"/>
  <mergeCells count="12">
    <mergeCell ref="B99:C99"/>
    <mergeCell ref="B100:C100"/>
    <mergeCell ref="J104:L104"/>
    <mergeCell ref="A1:M1"/>
    <mergeCell ref="A3:M3"/>
    <mergeCell ref="A4:M4"/>
    <mergeCell ref="A64:M64"/>
    <mergeCell ref="A7:M7"/>
    <mergeCell ref="A84:M84"/>
    <mergeCell ref="J100:L100"/>
    <mergeCell ref="B101:C101"/>
    <mergeCell ref="B98:C98"/>
  </mergeCells>
  <printOptions/>
  <pageMargins left="0" right="0" top="0.7874015748031497" bottom="0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64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3.00390625" style="57" customWidth="1"/>
    <col min="2" max="2" width="14.57421875" style="75" customWidth="1"/>
    <col min="3" max="3" width="14.140625" style="75" customWidth="1"/>
    <col min="4" max="4" width="10.421875" style="75" customWidth="1"/>
    <col min="5" max="5" width="14.140625" style="75" customWidth="1"/>
    <col min="6" max="6" width="8.8515625" style="76" customWidth="1"/>
    <col min="7" max="7" width="9.00390625" style="57" customWidth="1"/>
    <col min="8" max="8" width="8.7109375" style="57" customWidth="1"/>
    <col min="9" max="9" width="9.28125" style="57" customWidth="1"/>
    <col min="10" max="10" width="7.00390625" style="77" customWidth="1"/>
    <col min="11" max="12" width="12.57421875" style="57" customWidth="1"/>
    <col min="13" max="13" width="9.7109375" style="57" customWidth="1"/>
    <col min="14" max="14" width="9.140625" style="57" customWidth="1"/>
    <col min="15" max="49" width="9.140625" style="120" customWidth="1"/>
    <col min="50" max="16384" width="9.140625" style="57" customWidth="1"/>
  </cols>
  <sheetData>
    <row r="1" spans="1:13" ht="15">
      <c r="A1" s="203" t="s">
        <v>231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2.25" customHeight="1" thickBo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84" customHeight="1" thickBot="1">
      <c r="A3" s="92" t="s">
        <v>223</v>
      </c>
      <c r="B3" s="93" t="s">
        <v>0</v>
      </c>
      <c r="C3" s="94" t="s">
        <v>1</v>
      </c>
      <c r="D3" s="95" t="s">
        <v>2</v>
      </c>
      <c r="E3" s="95" t="s">
        <v>3</v>
      </c>
      <c r="F3" s="96" t="s">
        <v>232</v>
      </c>
      <c r="G3" s="95" t="s">
        <v>5</v>
      </c>
      <c r="H3" s="95" t="s">
        <v>6</v>
      </c>
      <c r="I3" s="95" t="s">
        <v>7</v>
      </c>
      <c r="J3" s="97" t="s">
        <v>233</v>
      </c>
      <c r="K3" s="95" t="s">
        <v>8</v>
      </c>
      <c r="L3" s="95" t="s">
        <v>9</v>
      </c>
      <c r="M3" s="98" t="s">
        <v>10</v>
      </c>
    </row>
    <row r="4" spans="1:49" s="2" customFormat="1" ht="16.5" customHeight="1">
      <c r="A4" s="79"/>
      <c r="B4" s="80" t="s">
        <v>11</v>
      </c>
      <c r="C4" s="184">
        <f>SUM(C28+C53+C58)</f>
        <v>26590880</v>
      </c>
      <c r="D4" s="185"/>
      <c r="E4" s="184">
        <f>SUM(E28+E53+E58)</f>
        <v>26590880</v>
      </c>
      <c r="F4" s="81"/>
      <c r="G4" s="81"/>
      <c r="H4" s="81"/>
      <c r="I4" s="81"/>
      <c r="J4" s="81"/>
      <c r="K4" s="81"/>
      <c r="L4" s="81"/>
      <c r="M4" s="82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</row>
    <row r="5" spans="1:13" ht="23.25" customHeight="1">
      <c r="A5" s="205" t="s">
        <v>12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3" ht="97.5" customHeight="1">
      <c r="A6" s="3">
        <v>1</v>
      </c>
      <c r="B6" s="31" t="s">
        <v>261</v>
      </c>
      <c r="C6" s="31">
        <v>353000</v>
      </c>
      <c r="D6" s="29">
        <v>4251160</v>
      </c>
      <c r="E6" s="31">
        <v>353000</v>
      </c>
      <c r="F6" s="3" t="s">
        <v>120</v>
      </c>
      <c r="G6" s="3" t="s">
        <v>264</v>
      </c>
      <c r="H6" s="3" t="s">
        <v>266</v>
      </c>
      <c r="I6" s="3" t="s">
        <v>266</v>
      </c>
      <c r="J6" s="3">
        <v>1</v>
      </c>
      <c r="K6" s="4" t="s">
        <v>273</v>
      </c>
      <c r="L6" s="85" t="s">
        <v>153</v>
      </c>
      <c r="M6" s="4" t="s">
        <v>44</v>
      </c>
    </row>
    <row r="7" spans="1:13" ht="135" customHeight="1">
      <c r="A7" s="3">
        <v>2</v>
      </c>
      <c r="B7" s="31" t="s">
        <v>234</v>
      </c>
      <c r="C7" s="31">
        <v>395000</v>
      </c>
      <c r="D7" s="29">
        <v>5151110</v>
      </c>
      <c r="E7" s="31">
        <v>395000</v>
      </c>
      <c r="F7" s="3" t="s">
        <v>120</v>
      </c>
      <c r="G7" s="3" t="s">
        <v>264</v>
      </c>
      <c r="H7" s="3" t="s">
        <v>264</v>
      </c>
      <c r="I7" s="3" t="s">
        <v>266</v>
      </c>
      <c r="J7" s="3">
        <v>2.3</v>
      </c>
      <c r="K7" s="87" t="s">
        <v>274</v>
      </c>
      <c r="L7" s="85" t="s">
        <v>153</v>
      </c>
      <c r="M7" s="4" t="s">
        <v>44</v>
      </c>
    </row>
    <row r="8" spans="1:13" ht="101.25" customHeight="1">
      <c r="A8" s="3">
        <v>3</v>
      </c>
      <c r="B8" s="31" t="s">
        <v>235</v>
      </c>
      <c r="C8" s="31">
        <v>27500</v>
      </c>
      <c r="D8" s="29">
        <v>4251160</v>
      </c>
      <c r="E8" s="31">
        <v>27500</v>
      </c>
      <c r="F8" s="3" t="s">
        <v>120</v>
      </c>
      <c r="G8" s="3" t="s">
        <v>262</v>
      </c>
      <c r="H8" s="3" t="s">
        <v>262</v>
      </c>
      <c r="I8" s="3" t="s">
        <v>263</v>
      </c>
      <c r="J8" s="3" t="s">
        <v>174</v>
      </c>
      <c r="K8" s="87" t="s">
        <v>275</v>
      </c>
      <c r="L8" s="85" t="s">
        <v>153</v>
      </c>
      <c r="M8" s="4" t="s">
        <v>44</v>
      </c>
    </row>
    <row r="9" spans="1:13" ht="88.5" customHeight="1">
      <c r="A9" s="3">
        <v>4</v>
      </c>
      <c r="B9" s="31" t="s">
        <v>236</v>
      </c>
      <c r="C9" s="31">
        <v>320000</v>
      </c>
      <c r="D9" s="29">
        <v>425229</v>
      </c>
      <c r="E9" s="31">
        <v>320000</v>
      </c>
      <c r="F9" s="3" t="s">
        <v>120</v>
      </c>
      <c r="G9" s="3" t="s">
        <v>225</v>
      </c>
      <c r="H9" s="3" t="s">
        <v>225</v>
      </c>
      <c r="I9" s="3" t="s">
        <v>225</v>
      </c>
      <c r="J9" s="3">
        <v>1</v>
      </c>
      <c r="K9" s="87" t="s">
        <v>276</v>
      </c>
      <c r="L9" s="85" t="s">
        <v>153</v>
      </c>
      <c r="M9" s="4" t="s">
        <v>44</v>
      </c>
    </row>
    <row r="10" spans="1:13" ht="79.5" customHeight="1">
      <c r="A10" s="3">
        <v>5</v>
      </c>
      <c r="B10" s="31" t="s">
        <v>237</v>
      </c>
      <c r="C10" s="31">
        <v>110000</v>
      </c>
      <c r="D10" s="29">
        <v>426111</v>
      </c>
      <c r="E10" s="31">
        <v>110000</v>
      </c>
      <c r="F10" s="3" t="s">
        <v>120</v>
      </c>
      <c r="G10" s="3" t="s">
        <v>264</v>
      </c>
      <c r="H10" s="3" t="s">
        <v>264</v>
      </c>
      <c r="I10" s="3" t="s">
        <v>268</v>
      </c>
      <c r="J10" s="3">
        <v>1</v>
      </c>
      <c r="K10" s="87" t="s">
        <v>277</v>
      </c>
      <c r="L10" s="86" t="s">
        <v>17</v>
      </c>
      <c r="M10" s="4" t="s">
        <v>44</v>
      </c>
    </row>
    <row r="11" spans="1:13" ht="167.25" customHeight="1" thickBot="1">
      <c r="A11" s="121">
        <v>6</v>
      </c>
      <c r="B11" s="122" t="s">
        <v>238</v>
      </c>
      <c r="C11" s="122" t="s">
        <v>269</v>
      </c>
      <c r="D11" s="123" t="s">
        <v>270</v>
      </c>
      <c r="E11" s="122">
        <v>350000</v>
      </c>
      <c r="F11" s="121" t="s">
        <v>120</v>
      </c>
      <c r="G11" s="121" t="s">
        <v>266</v>
      </c>
      <c r="H11" s="121" t="s">
        <v>266</v>
      </c>
      <c r="I11" s="121" t="s">
        <v>267</v>
      </c>
      <c r="J11" s="121">
        <v>1</v>
      </c>
      <c r="K11" s="124" t="s">
        <v>278</v>
      </c>
      <c r="L11" s="125" t="s">
        <v>17</v>
      </c>
      <c r="M11" s="126" t="s">
        <v>44</v>
      </c>
    </row>
    <row r="12" spans="1:13" ht="95.25" customHeight="1">
      <c r="A12" s="141">
        <v>7</v>
      </c>
      <c r="B12" s="142" t="s">
        <v>339</v>
      </c>
      <c r="C12" s="142">
        <v>250000</v>
      </c>
      <c r="D12" s="143">
        <v>5122</v>
      </c>
      <c r="E12" s="142">
        <v>250000</v>
      </c>
      <c r="F12" s="144" t="s">
        <v>120</v>
      </c>
      <c r="G12" s="144" t="s">
        <v>225</v>
      </c>
      <c r="H12" s="144" t="s">
        <v>225</v>
      </c>
      <c r="I12" s="144" t="s">
        <v>225</v>
      </c>
      <c r="J12" s="144">
        <v>2.3</v>
      </c>
      <c r="K12" s="145" t="s">
        <v>357</v>
      </c>
      <c r="L12" s="146" t="s">
        <v>153</v>
      </c>
      <c r="M12" s="147" t="s">
        <v>44</v>
      </c>
    </row>
    <row r="13" spans="1:13" ht="63" customHeight="1">
      <c r="A13" s="148">
        <v>8</v>
      </c>
      <c r="B13" s="115" t="s">
        <v>340</v>
      </c>
      <c r="C13" s="115">
        <v>130000</v>
      </c>
      <c r="D13" s="116">
        <v>5122</v>
      </c>
      <c r="E13" s="115">
        <v>130000</v>
      </c>
      <c r="F13" s="117" t="s">
        <v>120</v>
      </c>
      <c r="G13" s="117" t="s">
        <v>225</v>
      </c>
      <c r="H13" s="117" t="s">
        <v>225</v>
      </c>
      <c r="I13" s="117" t="s">
        <v>225</v>
      </c>
      <c r="J13" s="117">
        <v>2.3</v>
      </c>
      <c r="K13" s="149" t="s">
        <v>151</v>
      </c>
      <c r="L13" s="150" t="s">
        <v>153</v>
      </c>
      <c r="M13" s="119" t="s">
        <v>44</v>
      </c>
    </row>
    <row r="14" spans="1:13" ht="56.25" customHeight="1">
      <c r="A14" s="148">
        <v>9</v>
      </c>
      <c r="B14" s="115" t="s">
        <v>341</v>
      </c>
      <c r="C14" s="115">
        <v>150000</v>
      </c>
      <c r="D14" s="116">
        <v>5122</v>
      </c>
      <c r="E14" s="115">
        <v>150000</v>
      </c>
      <c r="F14" s="117" t="s">
        <v>120</v>
      </c>
      <c r="G14" s="117" t="s">
        <v>225</v>
      </c>
      <c r="H14" s="117" t="s">
        <v>225</v>
      </c>
      <c r="I14" s="117" t="s">
        <v>225</v>
      </c>
      <c r="J14" s="117">
        <v>2.3</v>
      </c>
      <c r="K14" s="149" t="s">
        <v>151</v>
      </c>
      <c r="L14" s="151" t="s">
        <v>153</v>
      </c>
      <c r="M14" s="119" t="s">
        <v>44</v>
      </c>
    </row>
    <row r="15" spans="1:13" ht="62.25" customHeight="1">
      <c r="A15" s="148">
        <v>10</v>
      </c>
      <c r="B15" s="115" t="s">
        <v>342</v>
      </c>
      <c r="C15" s="115">
        <v>200000</v>
      </c>
      <c r="D15" s="116">
        <v>5122</v>
      </c>
      <c r="E15" s="115">
        <v>200000</v>
      </c>
      <c r="F15" s="117" t="s">
        <v>120</v>
      </c>
      <c r="G15" s="117" t="s">
        <v>225</v>
      </c>
      <c r="H15" s="117" t="s">
        <v>225</v>
      </c>
      <c r="I15" s="117" t="s">
        <v>225</v>
      </c>
      <c r="J15" s="117">
        <v>2.3</v>
      </c>
      <c r="K15" s="149" t="s">
        <v>151</v>
      </c>
      <c r="L15" s="150" t="s">
        <v>153</v>
      </c>
      <c r="M15" s="119" t="s">
        <v>44</v>
      </c>
    </row>
    <row r="16" spans="1:13" ht="55.5" customHeight="1">
      <c r="A16" s="148">
        <v>11</v>
      </c>
      <c r="B16" s="115" t="s">
        <v>343</v>
      </c>
      <c r="C16" s="115">
        <v>70000</v>
      </c>
      <c r="D16" s="116">
        <v>5122</v>
      </c>
      <c r="E16" s="115">
        <v>70000</v>
      </c>
      <c r="F16" s="117" t="s">
        <v>120</v>
      </c>
      <c r="G16" s="117" t="s">
        <v>225</v>
      </c>
      <c r="H16" s="117" t="s">
        <v>225</v>
      </c>
      <c r="I16" s="117" t="s">
        <v>225</v>
      </c>
      <c r="J16" s="117">
        <v>2.3</v>
      </c>
      <c r="K16" s="149" t="s">
        <v>151</v>
      </c>
      <c r="L16" s="150" t="s">
        <v>153</v>
      </c>
      <c r="M16" s="119" t="s">
        <v>44</v>
      </c>
    </row>
    <row r="17" spans="1:13" ht="48" customHeight="1">
      <c r="A17" s="148">
        <v>12</v>
      </c>
      <c r="B17" s="115" t="s">
        <v>344</v>
      </c>
      <c r="C17" s="115">
        <v>109000</v>
      </c>
      <c r="D17" s="116">
        <v>5122</v>
      </c>
      <c r="E17" s="115">
        <v>109000</v>
      </c>
      <c r="F17" s="117" t="s">
        <v>120</v>
      </c>
      <c r="G17" s="117" t="s">
        <v>225</v>
      </c>
      <c r="H17" s="117" t="s">
        <v>225</v>
      </c>
      <c r="I17" s="117" t="s">
        <v>225</v>
      </c>
      <c r="J17" s="117">
        <v>2.3</v>
      </c>
      <c r="K17" s="149" t="s">
        <v>151</v>
      </c>
      <c r="L17" s="150" t="s">
        <v>153</v>
      </c>
      <c r="M17" s="119" t="s">
        <v>44</v>
      </c>
    </row>
    <row r="18" spans="1:13" ht="54.75" customHeight="1">
      <c r="A18" s="148">
        <v>13</v>
      </c>
      <c r="B18" s="115" t="s">
        <v>345</v>
      </c>
      <c r="C18" s="115">
        <v>80000</v>
      </c>
      <c r="D18" s="116">
        <v>5122</v>
      </c>
      <c r="E18" s="115">
        <v>80000</v>
      </c>
      <c r="F18" s="117" t="s">
        <v>120</v>
      </c>
      <c r="G18" s="117" t="s">
        <v>225</v>
      </c>
      <c r="H18" s="117" t="s">
        <v>225</v>
      </c>
      <c r="I18" s="117" t="s">
        <v>225</v>
      </c>
      <c r="J18" s="117">
        <v>2.3</v>
      </c>
      <c r="K18" s="149" t="s">
        <v>151</v>
      </c>
      <c r="L18" s="150" t="s">
        <v>153</v>
      </c>
      <c r="M18" s="119" t="s">
        <v>44</v>
      </c>
    </row>
    <row r="19" spans="1:13" ht="64.5" customHeight="1">
      <c r="A19" s="148">
        <v>14</v>
      </c>
      <c r="B19" s="115" t="s">
        <v>346</v>
      </c>
      <c r="C19" s="115">
        <v>325000</v>
      </c>
      <c r="D19" s="116">
        <v>5122</v>
      </c>
      <c r="E19" s="115">
        <v>325000</v>
      </c>
      <c r="F19" s="117" t="s">
        <v>120</v>
      </c>
      <c r="G19" s="117" t="s">
        <v>225</v>
      </c>
      <c r="H19" s="117" t="s">
        <v>225</v>
      </c>
      <c r="I19" s="117" t="s">
        <v>225</v>
      </c>
      <c r="J19" s="117">
        <v>2.3</v>
      </c>
      <c r="K19" s="149" t="s">
        <v>151</v>
      </c>
      <c r="L19" s="150" t="s">
        <v>153</v>
      </c>
      <c r="M19" s="119" t="s">
        <v>44</v>
      </c>
    </row>
    <row r="20" spans="1:13" ht="64.5" customHeight="1">
      <c r="A20" s="148">
        <v>15</v>
      </c>
      <c r="B20" s="115" t="s">
        <v>348</v>
      </c>
      <c r="C20" s="115">
        <v>115000</v>
      </c>
      <c r="D20" s="116">
        <v>5122</v>
      </c>
      <c r="E20" s="115">
        <v>115000</v>
      </c>
      <c r="F20" s="117" t="s">
        <v>120</v>
      </c>
      <c r="G20" s="117" t="s">
        <v>225</v>
      </c>
      <c r="H20" s="117" t="s">
        <v>225</v>
      </c>
      <c r="I20" s="117" t="s">
        <v>225</v>
      </c>
      <c r="J20" s="117">
        <v>2.3</v>
      </c>
      <c r="K20" s="149" t="s">
        <v>151</v>
      </c>
      <c r="L20" s="150" t="s">
        <v>153</v>
      </c>
      <c r="M20" s="119" t="s">
        <v>44</v>
      </c>
    </row>
    <row r="21" spans="1:13" ht="72" customHeight="1">
      <c r="A21" s="148">
        <v>16</v>
      </c>
      <c r="B21" s="115" t="s">
        <v>349</v>
      </c>
      <c r="C21" s="115">
        <v>210000</v>
      </c>
      <c r="D21" s="116">
        <v>5122</v>
      </c>
      <c r="E21" s="115">
        <v>210000</v>
      </c>
      <c r="F21" s="117" t="s">
        <v>120</v>
      </c>
      <c r="G21" s="117" t="s">
        <v>225</v>
      </c>
      <c r="H21" s="117" t="s">
        <v>225</v>
      </c>
      <c r="I21" s="117" t="s">
        <v>225</v>
      </c>
      <c r="J21" s="117">
        <v>2.3</v>
      </c>
      <c r="K21" s="149" t="s">
        <v>151</v>
      </c>
      <c r="L21" s="150" t="s">
        <v>153</v>
      </c>
      <c r="M21" s="119" t="s">
        <v>44</v>
      </c>
    </row>
    <row r="22" spans="1:13" ht="65.25" customHeight="1">
      <c r="A22" s="148">
        <v>17</v>
      </c>
      <c r="B22" s="152" t="s">
        <v>350</v>
      </c>
      <c r="C22" s="115">
        <v>230000</v>
      </c>
      <c r="D22" s="116">
        <v>5122</v>
      </c>
      <c r="E22" s="115">
        <v>230000</v>
      </c>
      <c r="F22" s="117" t="s">
        <v>120</v>
      </c>
      <c r="G22" s="117" t="s">
        <v>225</v>
      </c>
      <c r="H22" s="117" t="s">
        <v>225</v>
      </c>
      <c r="I22" s="117" t="s">
        <v>225</v>
      </c>
      <c r="J22" s="117">
        <v>2.3</v>
      </c>
      <c r="K22" s="149" t="s">
        <v>151</v>
      </c>
      <c r="L22" s="150" t="s">
        <v>153</v>
      </c>
      <c r="M22" s="119" t="s">
        <v>44</v>
      </c>
    </row>
    <row r="23" spans="1:13" ht="66.75" customHeight="1">
      <c r="A23" s="148">
        <v>18</v>
      </c>
      <c r="B23" s="115" t="s">
        <v>356</v>
      </c>
      <c r="C23" s="115">
        <v>184400</v>
      </c>
      <c r="D23" s="116">
        <v>4269130</v>
      </c>
      <c r="E23" s="115">
        <v>184400</v>
      </c>
      <c r="F23" s="117" t="s">
        <v>120</v>
      </c>
      <c r="G23" s="117" t="s">
        <v>225</v>
      </c>
      <c r="H23" s="117" t="s">
        <v>225</v>
      </c>
      <c r="I23" s="117" t="s">
        <v>225</v>
      </c>
      <c r="J23" s="117">
        <v>1</v>
      </c>
      <c r="K23" s="149" t="s">
        <v>151</v>
      </c>
      <c r="L23" s="150" t="s">
        <v>153</v>
      </c>
      <c r="M23" s="119" t="s">
        <v>44</v>
      </c>
    </row>
    <row r="24" spans="1:13" ht="64.5" customHeight="1">
      <c r="A24" s="148">
        <v>19</v>
      </c>
      <c r="B24" s="115" t="s">
        <v>351</v>
      </c>
      <c r="C24" s="115">
        <v>377500</v>
      </c>
      <c r="D24" s="116">
        <v>4269130</v>
      </c>
      <c r="E24" s="115">
        <v>377500</v>
      </c>
      <c r="F24" s="117" t="s">
        <v>120</v>
      </c>
      <c r="G24" s="117" t="s">
        <v>225</v>
      </c>
      <c r="H24" s="117" t="s">
        <v>225</v>
      </c>
      <c r="I24" s="117" t="s">
        <v>225</v>
      </c>
      <c r="J24" s="117">
        <v>1</v>
      </c>
      <c r="K24" s="149" t="s">
        <v>151</v>
      </c>
      <c r="L24" s="150" t="s">
        <v>153</v>
      </c>
      <c r="M24" s="119" t="s">
        <v>44</v>
      </c>
    </row>
    <row r="25" spans="1:13" ht="62.25" customHeight="1">
      <c r="A25" s="148">
        <v>20</v>
      </c>
      <c r="B25" s="115" t="s">
        <v>352</v>
      </c>
      <c r="C25" s="115">
        <v>175300</v>
      </c>
      <c r="D25" s="116">
        <v>4269130</v>
      </c>
      <c r="E25" s="115">
        <v>175300</v>
      </c>
      <c r="F25" s="117" t="s">
        <v>120</v>
      </c>
      <c r="G25" s="117" t="s">
        <v>225</v>
      </c>
      <c r="H25" s="117" t="s">
        <v>225</v>
      </c>
      <c r="I25" s="117" t="s">
        <v>225</v>
      </c>
      <c r="J25" s="117">
        <v>1</v>
      </c>
      <c r="K25" s="149" t="s">
        <v>151</v>
      </c>
      <c r="L25" s="150" t="s">
        <v>153</v>
      </c>
      <c r="M25" s="119" t="s">
        <v>44</v>
      </c>
    </row>
    <row r="26" spans="1:13" ht="74.25" customHeight="1">
      <c r="A26" s="148">
        <v>21</v>
      </c>
      <c r="B26" s="115" t="s">
        <v>353</v>
      </c>
      <c r="C26" s="115">
        <v>396500</v>
      </c>
      <c r="D26" s="116">
        <v>4269130</v>
      </c>
      <c r="E26" s="115">
        <v>396500</v>
      </c>
      <c r="F26" s="117" t="s">
        <v>120</v>
      </c>
      <c r="G26" s="117" t="s">
        <v>225</v>
      </c>
      <c r="H26" s="117" t="s">
        <v>225</v>
      </c>
      <c r="I26" s="117" t="s">
        <v>225</v>
      </c>
      <c r="J26" s="117">
        <v>1</v>
      </c>
      <c r="K26" s="149" t="s">
        <v>151</v>
      </c>
      <c r="L26" s="150" t="s">
        <v>153</v>
      </c>
      <c r="M26" s="119" t="s">
        <v>44</v>
      </c>
    </row>
    <row r="27" spans="1:13" ht="67.5" customHeight="1">
      <c r="A27" s="148">
        <v>22</v>
      </c>
      <c r="B27" s="115" t="s">
        <v>354</v>
      </c>
      <c r="C27" s="115">
        <v>389500</v>
      </c>
      <c r="D27" s="116">
        <v>4269130</v>
      </c>
      <c r="E27" s="115">
        <v>389500</v>
      </c>
      <c r="F27" s="117" t="s">
        <v>120</v>
      </c>
      <c r="G27" s="117" t="s">
        <v>225</v>
      </c>
      <c r="H27" s="117" t="s">
        <v>225</v>
      </c>
      <c r="I27" s="117" t="s">
        <v>225</v>
      </c>
      <c r="J27" s="117">
        <v>1</v>
      </c>
      <c r="K27" s="149" t="s">
        <v>151</v>
      </c>
      <c r="L27" s="150" t="s">
        <v>153</v>
      </c>
      <c r="M27" s="119" t="s">
        <v>44</v>
      </c>
    </row>
    <row r="28" spans="1:13" ht="37.5" customHeight="1">
      <c r="A28" s="148"/>
      <c r="B28" s="153" t="s">
        <v>96</v>
      </c>
      <c r="C28" s="153">
        <v>4947700</v>
      </c>
      <c r="D28" s="153"/>
      <c r="E28" s="153">
        <f>SUM(E6:E27)</f>
        <v>4947700</v>
      </c>
      <c r="F28" s="117"/>
      <c r="G28" s="117"/>
      <c r="H28" s="117"/>
      <c r="I28" s="117"/>
      <c r="J28" s="117"/>
      <c r="K28" s="117"/>
      <c r="L28" s="154"/>
      <c r="M28" s="119"/>
    </row>
    <row r="29" spans="1:14" ht="17.25" customHeight="1">
      <c r="A29" s="100"/>
      <c r="B29" s="41"/>
      <c r="C29" s="41"/>
      <c r="D29" s="41"/>
      <c r="E29" s="41"/>
      <c r="F29" s="12"/>
      <c r="G29" s="12"/>
      <c r="H29" s="12"/>
      <c r="I29" s="12"/>
      <c r="J29" s="12"/>
      <c r="K29" s="12"/>
      <c r="L29" s="12"/>
      <c r="M29" s="12"/>
      <c r="N29" s="58"/>
    </row>
    <row r="30" spans="1:49" s="59" customFormat="1" ht="28.5" customHeight="1">
      <c r="A30" s="198" t="s">
        <v>67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</row>
    <row r="31" spans="1:13" ht="63">
      <c r="A31" s="3">
        <v>1</v>
      </c>
      <c r="B31" s="28" t="s">
        <v>239</v>
      </c>
      <c r="C31" s="31">
        <v>100000</v>
      </c>
      <c r="D31" s="29">
        <v>4239110</v>
      </c>
      <c r="E31" s="31">
        <v>100000</v>
      </c>
      <c r="F31" s="3" t="s">
        <v>120</v>
      </c>
      <c r="G31" s="3" t="s">
        <v>225</v>
      </c>
      <c r="H31" s="3" t="s">
        <v>225</v>
      </c>
      <c r="I31" s="3" t="s">
        <v>225</v>
      </c>
      <c r="J31" s="3">
        <v>1</v>
      </c>
      <c r="K31" s="4" t="s">
        <v>97</v>
      </c>
      <c r="L31" s="4" t="s">
        <v>17</v>
      </c>
      <c r="M31" s="4" t="s">
        <v>44</v>
      </c>
    </row>
    <row r="32" spans="1:13" ht="122.25" customHeight="1">
      <c r="A32" s="3">
        <v>2</v>
      </c>
      <c r="B32" s="31" t="s">
        <v>81</v>
      </c>
      <c r="C32" s="31">
        <v>350000</v>
      </c>
      <c r="D32" s="29" t="s">
        <v>136</v>
      </c>
      <c r="E32" s="31">
        <v>350000</v>
      </c>
      <c r="F32" s="3" t="s">
        <v>120</v>
      </c>
      <c r="G32" s="3" t="s">
        <v>225</v>
      </c>
      <c r="H32" s="3" t="s">
        <v>225</v>
      </c>
      <c r="I32" s="3" t="s">
        <v>225</v>
      </c>
      <c r="J32" s="3" t="s">
        <v>174</v>
      </c>
      <c r="K32" s="4" t="s">
        <v>105</v>
      </c>
      <c r="L32" s="4" t="s">
        <v>107</v>
      </c>
      <c r="M32" s="4" t="s">
        <v>44</v>
      </c>
    </row>
    <row r="33" spans="1:13" ht="72" customHeight="1">
      <c r="A33" s="3">
        <v>3</v>
      </c>
      <c r="B33" s="31" t="s">
        <v>80</v>
      </c>
      <c r="C33" s="31">
        <v>200000</v>
      </c>
      <c r="D33" s="29">
        <v>4251160</v>
      </c>
      <c r="E33" s="31">
        <v>200000</v>
      </c>
      <c r="F33" s="3" t="s">
        <v>120</v>
      </c>
      <c r="G33" s="3" t="s">
        <v>263</v>
      </c>
      <c r="H33" s="3" t="s">
        <v>280</v>
      </c>
      <c r="I33" s="3" t="s">
        <v>281</v>
      </c>
      <c r="J33" s="3" t="s">
        <v>174</v>
      </c>
      <c r="K33" s="4" t="s">
        <v>106</v>
      </c>
      <c r="L33" s="4" t="s">
        <v>108</v>
      </c>
      <c r="M33" s="4" t="s">
        <v>44</v>
      </c>
    </row>
    <row r="34" spans="1:13" ht="70.5" customHeight="1">
      <c r="A34" s="3">
        <v>4</v>
      </c>
      <c r="B34" s="31" t="s">
        <v>117</v>
      </c>
      <c r="C34" s="31">
        <v>200000</v>
      </c>
      <c r="D34" s="29">
        <v>425251</v>
      </c>
      <c r="E34" s="31">
        <v>200000</v>
      </c>
      <c r="F34" s="3" t="s">
        <v>120</v>
      </c>
      <c r="G34" s="3" t="s">
        <v>282</v>
      </c>
      <c r="H34" s="3" t="s">
        <v>283</v>
      </c>
      <c r="I34" s="3" t="s">
        <v>284</v>
      </c>
      <c r="J34" s="3" t="s">
        <v>174</v>
      </c>
      <c r="K34" s="4" t="s">
        <v>109</v>
      </c>
      <c r="L34" s="4" t="s">
        <v>110</v>
      </c>
      <c r="M34" s="4" t="s">
        <v>44</v>
      </c>
    </row>
    <row r="35" spans="1:14" ht="60" customHeight="1">
      <c r="A35" s="3">
        <v>5</v>
      </c>
      <c r="B35" s="31" t="s">
        <v>240</v>
      </c>
      <c r="C35" s="131"/>
      <c r="D35" s="132"/>
      <c r="E35" s="131"/>
      <c r="F35" s="133"/>
      <c r="G35" s="133"/>
      <c r="H35" s="133"/>
      <c r="I35" s="133"/>
      <c r="J35" s="133"/>
      <c r="K35" s="134"/>
      <c r="L35" s="134"/>
      <c r="M35" s="140"/>
      <c r="N35" s="155" t="s">
        <v>372</v>
      </c>
    </row>
    <row r="36" spans="1:14" ht="80.25" customHeight="1">
      <c r="A36" s="3">
        <v>6</v>
      </c>
      <c r="B36" s="186" t="s">
        <v>320</v>
      </c>
      <c r="C36" s="131"/>
      <c r="D36" s="132"/>
      <c r="E36" s="131"/>
      <c r="F36" s="133"/>
      <c r="G36" s="133"/>
      <c r="H36" s="133"/>
      <c r="I36" s="133"/>
      <c r="J36" s="133"/>
      <c r="K36" s="134"/>
      <c r="L36" s="134"/>
      <c r="M36" s="140"/>
      <c r="N36" s="155" t="s">
        <v>372</v>
      </c>
    </row>
    <row r="37" spans="1:13" ht="66.75" customHeight="1">
      <c r="A37" s="3">
        <v>7</v>
      </c>
      <c r="B37" s="31" t="s">
        <v>271</v>
      </c>
      <c r="C37" s="31">
        <v>100000</v>
      </c>
      <c r="D37" s="29">
        <v>4252</v>
      </c>
      <c r="E37" s="31">
        <v>100000</v>
      </c>
      <c r="F37" s="3" t="s">
        <v>120</v>
      </c>
      <c r="G37" s="3" t="s">
        <v>264</v>
      </c>
      <c r="H37" s="3" t="s">
        <v>264</v>
      </c>
      <c r="I37" s="3" t="s">
        <v>285</v>
      </c>
      <c r="J37" s="3" t="s">
        <v>174</v>
      </c>
      <c r="K37" s="4" t="s">
        <v>272</v>
      </c>
      <c r="L37" s="4" t="s">
        <v>17</v>
      </c>
      <c r="M37" s="4" t="s">
        <v>44</v>
      </c>
    </row>
    <row r="38" spans="1:13" ht="85.5" customHeight="1">
      <c r="A38" s="3">
        <v>8</v>
      </c>
      <c r="B38" s="31" t="s">
        <v>321</v>
      </c>
      <c r="C38" s="31">
        <v>65000</v>
      </c>
      <c r="D38" s="29">
        <v>423911</v>
      </c>
      <c r="E38" s="31">
        <v>65000</v>
      </c>
      <c r="F38" s="3" t="s">
        <v>120</v>
      </c>
      <c r="G38" s="3" t="s">
        <v>225</v>
      </c>
      <c r="H38" s="3" t="s">
        <v>225</v>
      </c>
      <c r="I38" s="3" t="s">
        <v>225</v>
      </c>
      <c r="J38" s="3">
        <v>1</v>
      </c>
      <c r="K38" s="4" t="s">
        <v>279</v>
      </c>
      <c r="L38" s="4" t="s">
        <v>17</v>
      </c>
      <c r="M38" s="4" t="s">
        <v>44</v>
      </c>
    </row>
    <row r="39" spans="1:13" ht="72.75" customHeight="1">
      <c r="A39" s="3">
        <v>9</v>
      </c>
      <c r="B39" s="31" t="s">
        <v>241</v>
      </c>
      <c r="C39" s="31">
        <v>15000</v>
      </c>
      <c r="D39" s="29">
        <v>423911</v>
      </c>
      <c r="E39" s="31">
        <v>15000</v>
      </c>
      <c r="F39" s="3" t="s">
        <v>120</v>
      </c>
      <c r="G39" s="3" t="s">
        <v>225</v>
      </c>
      <c r="H39" s="3" t="s">
        <v>225</v>
      </c>
      <c r="I39" s="3" t="s">
        <v>225</v>
      </c>
      <c r="J39" s="3">
        <v>1</v>
      </c>
      <c r="K39" s="4" t="s">
        <v>286</v>
      </c>
      <c r="L39" s="4" t="s">
        <v>17</v>
      </c>
      <c r="M39" s="4" t="s">
        <v>44</v>
      </c>
    </row>
    <row r="40" spans="1:13" ht="57.75" customHeight="1">
      <c r="A40" s="3">
        <v>10</v>
      </c>
      <c r="B40" s="31" t="s">
        <v>242</v>
      </c>
      <c r="C40" s="31">
        <v>60000</v>
      </c>
      <c r="D40" s="29">
        <v>423911</v>
      </c>
      <c r="E40" s="31">
        <v>60000</v>
      </c>
      <c r="F40" s="3" t="s">
        <v>120</v>
      </c>
      <c r="G40" s="3" t="s">
        <v>264</v>
      </c>
      <c r="H40" s="3" t="s">
        <v>264</v>
      </c>
      <c r="I40" s="3" t="s">
        <v>265</v>
      </c>
      <c r="J40" s="3">
        <v>1</v>
      </c>
      <c r="K40" s="4" t="s">
        <v>288</v>
      </c>
      <c r="L40" s="4" t="s">
        <v>289</v>
      </c>
      <c r="M40" s="4" t="s">
        <v>44</v>
      </c>
    </row>
    <row r="41" spans="1:13" ht="65.25" customHeight="1">
      <c r="A41" s="3">
        <v>11</v>
      </c>
      <c r="B41" s="31" t="s">
        <v>243</v>
      </c>
      <c r="C41" s="31">
        <v>250000</v>
      </c>
      <c r="D41" s="29">
        <v>426111</v>
      </c>
      <c r="E41" s="31">
        <v>250000</v>
      </c>
      <c r="F41" s="3" t="s">
        <v>120</v>
      </c>
      <c r="G41" s="3" t="s">
        <v>225</v>
      </c>
      <c r="H41" s="3" t="s">
        <v>225</v>
      </c>
      <c r="I41" s="3" t="s">
        <v>225</v>
      </c>
      <c r="J41" s="3">
        <v>1</v>
      </c>
      <c r="K41" s="4" t="s">
        <v>287</v>
      </c>
      <c r="L41" s="4" t="s">
        <v>290</v>
      </c>
      <c r="M41" s="4" t="s">
        <v>44</v>
      </c>
    </row>
    <row r="42" spans="1:13" ht="69.75" customHeight="1">
      <c r="A42" s="3">
        <v>12</v>
      </c>
      <c r="B42" s="31" t="s">
        <v>244</v>
      </c>
      <c r="C42" s="31">
        <v>700000</v>
      </c>
      <c r="D42" s="29">
        <v>424311</v>
      </c>
      <c r="E42" s="31">
        <v>700000</v>
      </c>
      <c r="F42" s="3" t="s">
        <v>245</v>
      </c>
      <c r="G42" s="3" t="s">
        <v>225</v>
      </c>
      <c r="H42" s="3" t="s">
        <v>225</v>
      </c>
      <c r="I42" s="3" t="s">
        <v>225</v>
      </c>
      <c r="J42" s="3">
        <v>1</v>
      </c>
      <c r="K42" s="4" t="s">
        <v>291</v>
      </c>
      <c r="L42" s="4" t="s">
        <v>292</v>
      </c>
      <c r="M42" s="4" t="s">
        <v>44</v>
      </c>
    </row>
    <row r="43" spans="1:13" ht="57.75" customHeight="1">
      <c r="A43" s="3">
        <v>13</v>
      </c>
      <c r="B43" s="31" t="s">
        <v>246</v>
      </c>
      <c r="C43" s="31">
        <v>4090000</v>
      </c>
      <c r="D43" s="29">
        <v>421111</v>
      </c>
      <c r="E43" s="31">
        <v>4090000</v>
      </c>
      <c r="F43" s="3" t="s">
        <v>245</v>
      </c>
      <c r="G43" s="3" t="s">
        <v>225</v>
      </c>
      <c r="H43" s="3" t="s">
        <v>225</v>
      </c>
      <c r="I43" s="3" t="s">
        <v>225</v>
      </c>
      <c r="J43" s="3" t="s">
        <v>174</v>
      </c>
      <c r="K43" s="4" t="s">
        <v>293</v>
      </c>
      <c r="L43" s="4" t="s">
        <v>107</v>
      </c>
      <c r="M43" s="4" t="s">
        <v>44</v>
      </c>
    </row>
    <row r="44" spans="1:13" s="120" customFormat="1" ht="104.25" customHeight="1">
      <c r="A44" s="117">
        <v>14</v>
      </c>
      <c r="B44" s="115" t="s">
        <v>247</v>
      </c>
      <c r="C44" s="115">
        <v>6509090</v>
      </c>
      <c r="D44" s="116">
        <v>421311</v>
      </c>
      <c r="E44" s="115">
        <v>6509090</v>
      </c>
      <c r="F44" s="117" t="s">
        <v>245</v>
      </c>
      <c r="G44" s="117" t="s">
        <v>225</v>
      </c>
      <c r="H44" s="117" t="s">
        <v>225</v>
      </c>
      <c r="I44" s="117" t="s">
        <v>225</v>
      </c>
      <c r="J44" s="118" t="s">
        <v>248</v>
      </c>
      <c r="K44" s="119" t="s">
        <v>294</v>
      </c>
      <c r="L44" s="119" t="s">
        <v>295</v>
      </c>
      <c r="M44" s="119" t="s">
        <v>44</v>
      </c>
    </row>
    <row r="45" spans="1:13" ht="110.25" customHeight="1">
      <c r="A45" s="3">
        <v>15</v>
      </c>
      <c r="B45" s="31" t="s">
        <v>296</v>
      </c>
      <c r="C45" s="31">
        <v>3909090</v>
      </c>
      <c r="D45" s="29">
        <v>421324</v>
      </c>
      <c r="E45" s="31">
        <v>3909090</v>
      </c>
      <c r="F45" s="3" t="s">
        <v>245</v>
      </c>
      <c r="G45" s="3" t="s">
        <v>225</v>
      </c>
      <c r="H45" s="3" t="s">
        <v>225</v>
      </c>
      <c r="I45" s="3" t="s">
        <v>225</v>
      </c>
      <c r="J45" s="7" t="s">
        <v>248</v>
      </c>
      <c r="K45" s="4" t="s">
        <v>297</v>
      </c>
      <c r="L45" s="4" t="s">
        <v>295</v>
      </c>
      <c r="M45" s="4" t="s">
        <v>44</v>
      </c>
    </row>
    <row r="46" spans="1:13" ht="113.25" customHeight="1">
      <c r="A46" s="3">
        <v>16</v>
      </c>
      <c r="B46" s="28" t="s">
        <v>249</v>
      </c>
      <c r="C46" s="28">
        <v>1000000</v>
      </c>
      <c r="D46" s="30" t="s">
        <v>250</v>
      </c>
      <c r="E46" s="28">
        <v>1000000</v>
      </c>
      <c r="F46" s="5" t="s">
        <v>245</v>
      </c>
      <c r="G46" s="3" t="s">
        <v>225</v>
      </c>
      <c r="H46" s="3" t="s">
        <v>225</v>
      </c>
      <c r="I46" s="3" t="s">
        <v>225</v>
      </c>
      <c r="J46" s="60" t="s">
        <v>248</v>
      </c>
      <c r="K46" s="4" t="s">
        <v>298</v>
      </c>
      <c r="L46" s="4" t="s">
        <v>295</v>
      </c>
      <c r="M46" s="4" t="s">
        <v>44</v>
      </c>
    </row>
    <row r="47" spans="1:13" ht="111" customHeight="1">
      <c r="A47" s="3">
        <v>17</v>
      </c>
      <c r="B47" s="28" t="s">
        <v>299</v>
      </c>
      <c r="C47" s="28">
        <v>295000</v>
      </c>
      <c r="D47" s="30" t="s">
        <v>251</v>
      </c>
      <c r="E47" s="28">
        <v>295000</v>
      </c>
      <c r="F47" s="5" t="s">
        <v>245</v>
      </c>
      <c r="G47" s="3" t="s">
        <v>225</v>
      </c>
      <c r="H47" s="3" t="s">
        <v>225</v>
      </c>
      <c r="I47" s="3" t="s">
        <v>225</v>
      </c>
      <c r="J47" s="60" t="s">
        <v>248</v>
      </c>
      <c r="K47" s="4" t="s">
        <v>298</v>
      </c>
      <c r="L47" s="4" t="s">
        <v>295</v>
      </c>
      <c r="M47" s="4" t="s">
        <v>44</v>
      </c>
    </row>
    <row r="48" spans="1:13" ht="109.5" customHeight="1">
      <c r="A48" s="3">
        <v>18</v>
      </c>
      <c r="B48" s="31" t="s">
        <v>252</v>
      </c>
      <c r="C48" s="31">
        <v>700000</v>
      </c>
      <c r="D48" s="29" t="s">
        <v>253</v>
      </c>
      <c r="E48" s="31">
        <v>700000</v>
      </c>
      <c r="F48" s="3" t="s">
        <v>245</v>
      </c>
      <c r="G48" s="3" t="s">
        <v>225</v>
      </c>
      <c r="H48" s="3" t="s">
        <v>225</v>
      </c>
      <c r="I48" s="3" t="s">
        <v>225</v>
      </c>
      <c r="J48" s="60" t="s">
        <v>254</v>
      </c>
      <c r="K48" s="4" t="s">
        <v>300</v>
      </c>
      <c r="L48" s="4" t="s">
        <v>295</v>
      </c>
      <c r="M48" s="4" t="s">
        <v>44</v>
      </c>
    </row>
    <row r="49" spans="1:13" ht="108.75" customHeight="1">
      <c r="A49" s="3">
        <v>19</v>
      </c>
      <c r="B49" s="31" t="s">
        <v>255</v>
      </c>
      <c r="C49" s="31">
        <v>375000</v>
      </c>
      <c r="D49" s="29">
        <v>423421</v>
      </c>
      <c r="E49" s="31">
        <v>375000</v>
      </c>
      <c r="F49" s="3" t="s">
        <v>245</v>
      </c>
      <c r="G49" s="3" t="s">
        <v>225</v>
      </c>
      <c r="H49" s="3" t="s">
        <v>225</v>
      </c>
      <c r="I49" s="3" t="s">
        <v>225</v>
      </c>
      <c r="J49" s="7" t="s">
        <v>248</v>
      </c>
      <c r="K49" s="4" t="s">
        <v>301</v>
      </c>
      <c r="L49" s="4" t="s">
        <v>295</v>
      </c>
      <c r="M49" s="4" t="s">
        <v>44</v>
      </c>
    </row>
    <row r="50" spans="1:13" ht="105" customHeight="1">
      <c r="A50" s="3">
        <v>20</v>
      </c>
      <c r="B50" s="31" t="s">
        <v>256</v>
      </c>
      <c r="C50" s="61">
        <v>1600000</v>
      </c>
      <c r="D50" s="29">
        <v>423311</v>
      </c>
      <c r="E50" s="31">
        <v>1600000</v>
      </c>
      <c r="F50" s="3" t="s">
        <v>257</v>
      </c>
      <c r="G50" s="3" t="s">
        <v>225</v>
      </c>
      <c r="H50" s="3" t="s">
        <v>225</v>
      </c>
      <c r="I50" s="3" t="s">
        <v>225</v>
      </c>
      <c r="J50" s="62">
        <v>2</v>
      </c>
      <c r="K50" s="4" t="s">
        <v>302</v>
      </c>
      <c r="L50" s="4" t="s">
        <v>295</v>
      </c>
      <c r="M50" s="4" t="s">
        <v>44</v>
      </c>
    </row>
    <row r="51" spans="1:14" s="120" customFormat="1" ht="66.75" customHeight="1">
      <c r="A51" s="117">
        <v>21</v>
      </c>
      <c r="B51" s="115" t="s">
        <v>347</v>
      </c>
      <c r="C51" s="156">
        <v>265000</v>
      </c>
      <c r="D51" s="116">
        <v>5122</v>
      </c>
      <c r="E51" s="115">
        <v>265000</v>
      </c>
      <c r="F51" s="117" t="s">
        <v>120</v>
      </c>
      <c r="G51" s="117" t="s">
        <v>225</v>
      </c>
      <c r="H51" s="117" t="s">
        <v>225</v>
      </c>
      <c r="I51" s="117" t="s">
        <v>225</v>
      </c>
      <c r="J51" s="117">
        <v>2.3</v>
      </c>
      <c r="K51" s="149" t="s">
        <v>151</v>
      </c>
      <c r="L51" s="150" t="s">
        <v>153</v>
      </c>
      <c r="M51" s="119" t="s">
        <v>44</v>
      </c>
      <c r="N51" s="139"/>
    </row>
    <row r="52" spans="1:49" s="168" customFormat="1" ht="135.75" customHeight="1">
      <c r="A52" s="133">
        <v>22</v>
      </c>
      <c r="B52" s="183" t="s">
        <v>374</v>
      </c>
      <c r="C52" s="135">
        <v>390000</v>
      </c>
      <c r="D52" s="132">
        <v>511451</v>
      </c>
      <c r="E52" s="131">
        <v>390000</v>
      </c>
      <c r="F52" s="133" t="s">
        <v>120</v>
      </c>
      <c r="G52" s="133" t="s">
        <v>379</v>
      </c>
      <c r="H52" s="133" t="s">
        <v>381</v>
      </c>
      <c r="I52" s="133" t="s">
        <v>380</v>
      </c>
      <c r="J52" s="133">
        <v>2.3</v>
      </c>
      <c r="K52" s="167" t="s">
        <v>375</v>
      </c>
      <c r="L52" s="134" t="s">
        <v>108</v>
      </c>
      <c r="M52" s="134" t="s">
        <v>44</v>
      </c>
      <c r="N52" s="171" t="s">
        <v>355</v>
      </c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</row>
    <row r="53" spans="1:13" ht="25.5">
      <c r="A53" s="174"/>
      <c r="B53" s="175" t="s">
        <v>118</v>
      </c>
      <c r="C53" s="175">
        <f>SUM(C31:C52)</f>
        <v>21173180</v>
      </c>
      <c r="D53" s="175"/>
      <c r="E53" s="175">
        <f>SUM(E31:E52)</f>
        <v>21173180</v>
      </c>
      <c r="F53" s="174"/>
      <c r="G53" s="174"/>
      <c r="H53" s="174"/>
      <c r="I53" s="174"/>
      <c r="J53" s="174"/>
      <c r="K53" s="174"/>
      <c r="L53" s="174"/>
      <c r="M53" s="174"/>
    </row>
    <row r="54" spans="1:13" ht="12.75">
      <c r="A54" s="12"/>
      <c r="B54" s="41"/>
      <c r="C54" s="41"/>
      <c r="D54" s="41"/>
      <c r="E54" s="41"/>
      <c r="F54" s="12"/>
      <c r="G54" s="12"/>
      <c r="H54" s="12"/>
      <c r="I54" s="12"/>
      <c r="J54" s="12"/>
      <c r="K54" s="12"/>
      <c r="L54" s="12"/>
      <c r="M54" s="12"/>
    </row>
    <row r="55" spans="1:49" s="63" customFormat="1" ht="20.25" customHeight="1">
      <c r="A55" s="207" t="s">
        <v>76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59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</row>
    <row r="56" spans="1:13" ht="63">
      <c r="A56" s="3">
        <v>1</v>
      </c>
      <c r="B56" s="31" t="s">
        <v>77</v>
      </c>
      <c r="C56" s="31">
        <v>150000</v>
      </c>
      <c r="D56" s="29">
        <v>425119</v>
      </c>
      <c r="E56" s="31">
        <v>150000</v>
      </c>
      <c r="F56" s="3" t="s">
        <v>120</v>
      </c>
      <c r="G56" s="3" t="s">
        <v>225</v>
      </c>
      <c r="H56" s="3" t="s">
        <v>225</v>
      </c>
      <c r="I56" s="3" t="s">
        <v>225</v>
      </c>
      <c r="J56" s="3" t="s">
        <v>174</v>
      </c>
      <c r="K56" s="4" t="s">
        <v>123</v>
      </c>
      <c r="L56" s="4" t="s">
        <v>107</v>
      </c>
      <c r="M56" s="4" t="s">
        <v>44</v>
      </c>
    </row>
    <row r="57" spans="1:13" ht="61.5" customHeight="1">
      <c r="A57" s="3">
        <v>2</v>
      </c>
      <c r="B57" s="31" t="s">
        <v>119</v>
      </c>
      <c r="C57" s="31">
        <v>320000</v>
      </c>
      <c r="D57" s="29">
        <v>4252210</v>
      </c>
      <c r="E57" s="31">
        <v>320000</v>
      </c>
      <c r="F57" s="3" t="s">
        <v>120</v>
      </c>
      <c r="G57" s="3" t="s">
        <v>225</v>
      </c>
      <c r="H57" s="3" t="s">
        <v>225</v>
      </c>
      <c r="I57" s="3" t="s">
        <v>225</v>
      </c>
      <c r="J57" s="3" t="s">
        <v>174</v>
      </c>
      <c r="K57" s="4" t="s">
        <v>134</v>
      </c>
      <c r="L57" s="4" t="s">
        <v>107</v>
      </c>
      <c r="M57" s="4" t="s">
        <v>44</v>
      </c>
    </row>
    <row r="58" spans="1:13" ht="25.5">
      <c r="A58" s="64"/>
      <c r="B58" s="65" t="s">
        <v>121</v>
      </c>
      <c r="C58" s="66">
        <f>SUM(C56:C57)</f>
        <v>470000</v>
      </c>
      <c r="D58" s="67"/>
      <c r="E58" s="66">
        <f>SUM(E56:E57)</f>
        <v>470000</v>
      </c>
      <c r="F58" s="68"/>
      <c r="G58" s="68"/>
      <c r="H58" s="68"/>
      <c r="I58" s="68"/>
      <c r="J58" s="68"/>
      <c r="K58" s="69"/>
      <c r="L58" s="69"/>
      <c r="M58" s="70"/>
    </row>
    <row r="59" spans="1:13" ht="12.75" customHeight="1">
      <c r="A59" s="8"/>
      <c r="B59" s="201" t="s">
        <v>229</v>
      </c>
      <c r="C59" s="201"/>
      <c r="D59" s="72"/>
      <c r="E59" s="72"/>
      <c r="F59" s="71"/>
      <c r="G59" s="71"/>
      <c r="H59" s="71"/>
      <c r="I59" s="71"/>
      <c r="J59" s="71"/>
      <c r="K59" s="71"/>
      <c r="L59" s="202"/>
      <c r="M59" s="202"/>
    </row>
    <row r="60" spans="1:13" ht="15" customHeight="1">
      <c r="A60" s="73"/>
      <c r="B60" s="201" t="s">
        <v>230</v>
      </c>
      <c r="C60" s="201"/>
      <c r="D60" s="72"/>
      <c r="E60" s="72"/>
      <c r="F60" s="71"/>
      <c r="G60" s="71"/>
      <c r="H60" s="71"/>
      <c r="I60" s="71"/>
      <c r="J60" s="71"/>
      <c r="K60" s="202"/>
      <c r="L60" s="202"/>
      <c r="M60" s="202"/>
    </row>
    <row r="61" spans="1:3" ht="12.75" customHeight="1">
      <c r="A61" s="74"/>
      <c r="B61" s="201" t="s">
        <v>258</v>
      </c>
      <c r="C61" s="201"/>
    </row>
    <row r="62" spans="1:11" ht="12.75" customHeight="1">
      <c r="A62" s="73"/>
      <c r="B62" s="201" t="s">
        <v>259</v>
      </c>
      <c r="C62" s="201"/>
      <c r="I62" s="187" t="s">
        <v>137</v>
      </c>
      <c r="J62" s="187"/>
      <c r="K62" s="187"/>
    </row>
    <row r="63" ht="12.75">
      <c r="C63" s="78"/>
    </row>
    <row r="64" spans="8:11" ht="14.25">
      <c r="H64" s="187"/>
      <c r="I64" s="187"/>
      <c r="J64" s="187"/>
      <c r="K64" s="40"/>
    </row>
  </sheetData>
  <sheetProtection/>
  <mergeCells count="13">
    <mergeCell ref="B59:C59"/>
    <mergeCell ref="L59:M59"/>
    <mergeCell ref="B62:C62"/>
    <mergeCell ref="B60:C60"/>
    <mergeCell ref="K60:M60"/>
    <mergeCell ref="B61:C61"/>
    <mergeCell ref="H64:J64"/>
    <mergeCell ref="A1:M1"/>
    <mergeCell ref="A2:M2"/>
    <mergeCell ref="A5:M5"/>
    <mergeCell ref="A30:M30"/>
    <mergeCell ref="A55:M55"/>
    <mergeCell ref="I62:K62"/>
  </mergeCells>
  <printOptions/>
  <pageMargins left="0.5118110236220472" right="0.11811023622047245" top="0.3937007874015748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2014-05-12T11:08:36Z</cp:lastPrinted>
  <dcterms:created xsi:type="dcterms:W3CDTF">2013-06-27T11:18:44Z</dcterms:created>
  <dcterms:modified xsi:type="dcterms:W3CDTF">2014-09-16T12:08:06Z</dcterms:modified>
  <cp:category/>
  <cp:version/>
  <cp:contentType/>
  <cp:contentStatus/>
</cp:coreProperties>
</file>